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2" defaultThemeVersion="166925"/>
  <mc:AlternateContent xmlns:mc="http://schemas.openxmlformats.org/markup-compatibility/2006">
    <mc:Choice Requires="x15">
      <x15ac:absPath xmlns:x15ac="http://schemas.microsoft.com/office/spreadsheetml/2010/11/ac" url="https://imascr-my.sharepoint.com/personal/mbrenes_imas_go_cr/Documents/PND ADm Chaves Seguimiento PND/Informe  de seguimiento anual  del 2025 PND/Documnetacion definitiva de DDS/"/>
    </mc:Choice>
  </mc:AlternateContent>
  <xr:revisionPtr revIDLastSave="0" documentId="8_{07856286-A391-4835-90E6-04B434697562}" xr6:coauthVersionLast="47" xr6:coauthVersionMax="47" xr10:uidLastSave="{00000000-0000-0000-0000-000000000000}"/>
  <bookViews>
    <workbookView xWindow="-120" yWindow="-120" windowWidth="20730" windowHeight="11040" tabRatio="670" firstSheet="1" activeTab="1" xr2:uid="{6D09C89D-7E35-410E-9A6A-316D0C3B3684}"/>
  </bookViews>
  <sheets>
    <sheet name="Matriz General" sheetId="12" state="hidden" r:id="rId1"/>
    <sheet name="IMAS" sheetId="17" r:id="rId2"/>
  </sheets>
  <definedNames>
    <definedName name="Cursos">#N/A</definedName>
    <definedName name="Emplead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7" l="1"/>
  <c r="O9" i="17"/>
  <c r="O15" i="17"/>
  <c r="O36" i="17"/>
  <c r="O35" i="17"/>
  <c r="O34" i="17"/>
  <c r="O33" i="17"/>
  <c r="O32" i="17"/>
  <c r="O31" i="17"/>
  <c r="O30" i="17"/>
  <c r="O29" i="17"/>
  <c r="O28" i="17"/>
  <c r="O27" i="17"/>
  <c r="O26" i="17"/>
  <c r="O25" i="17"/>
  <c r="O24" i="17"/>
  <c r="O23" i="17"/>
  <c r="O14" i="17"/>
  <c r="O13" i="17"/>
  <c r="O12" i="17"/>
  <c r="O11" i="17"/>
  <c r="O10" i="17"/>
  <c r="O50" i="17" l="1"/>
  <c r="O49" i="17"/>
  <c r="O48" i="17"/>
  <c r="O47" i="17"/>
  <c r="O46" i="17"/>
  <c r="O45" i="17"/>
  <c r="O44" i="17"/>
  <c r="O43" i="17"/>
  <c r="O42" i="17"/>
  <c r="O41" i="17"/>
  <c r="O40" i="17"/>
  <c r="O39" i="17"/>
  <c r="O38" i="17"/>
  <c r="O37" i="17"/>
  <c r="O61" i="17"/>
  <c r="O60" i="17"/>
  <c r="O59" i="17"/>
  <c r="O58" i="17"/>
  <c r="O57" i="17"/>
  <c r="O56" i="17"/>
  <c r="O55" i="17"/>
  <c r="O22" i="17" l="1"/>
  <c r="O20" i="17"/>
  <c r="O19" i="17"/>
  <c r="O18" i="17"/>
  <c r="O17" i="17"/>
  <c r="O16" i="17"/>
  <c r="O62" i="17"/>
</calcChain>
</file>

<file path=xl/sharedStrings.xml><?xml version="1.0" encoding="utf-8"?>
<sst xmlns="http://schemas.openxmlformats.org/spreadsheetml/2006/main" count="1569" uniqueCount="714">
  <si>
    <t>PNDIP 2023-2026</t>
  </si>
  <si>
    <t>Intervención Pública</t>
  </si>
  <si>
    <t>Objetivo</t>
  </si>
  <si>
    <t>Indicador</t>
  </si>
  <si>
    <t>Línea base</t>
  </si>
  <si>
    <t>Meta del período[1] y anual</t>
  </si>
  <si>
    <t>Estimación Presupuestaria en colones, fuente de financiamiento y programa presupuestario</t>
  </si>
  <si>
    <t>Responsable</t>
  </si>
  <si>
    <t>Riesgos</t>
  </si>
  <si>
    <t>1. Programas y servicios articulados para la mejora del Bienestar Social de los hogares y las personas en situación de pobreza y pobreza extrema, riesgo y vulnerabilidad.</t>
  </si>
  <si>
    <t>Mejorar la atención de las necesidades básicas de los hogares en situación de pobreza mediante el acceso a programas sociales articulados con énfasis en mujeres jefas de hogar, personas con discapacidad y otros grupos sociales en situación de pobreza, riesgo y vulnerabilidad.</t>
  </si>
  <si>
    <t>A.1 Número de mujeres en condiciones de pobreza egresadas del Curso de Formación Humana para su autonomía, a nivel nacional y regional según el registro de SINIRUBE.</t>
  </si>
  <si>
    <t xml:space="preserve">2021: 9.774	</t>
  </si>
  <si>
    <t>2023: 10.000
2024: 10.000
2025: 10.000
2026: 10000</t>
  </si>
  <si>
    <t>2023-2026: 4.400.000.000   Fuente: Recursos Ordinarios / FODESAF Programa Presupuestario: Programa atención a mujeres en su diversidad. Ley 7801.</t>
  </si>
  <si>
    <t xml:space="preserve">INAMU: </t>
  </si>
  <si>
    <t>Operativo
Financiero</t>
  </si>
  <si>
    <t>2021: 1.568</t>
  </si>
  <si>
    <t>Región Central 
2023: 1.670
2024: 1.670
2025: 1.670
2026: 1.670</t>
  </si>
  <si>
    <t>2023-2026: 733.333.340 Fuente: Recursos Ordinarios / FODESAF Programa Presupuestario: Programa atención a mujeres en su diversidad. Ley 7801</t>
  </si>
  <si>
    <t>2021: 1.622</t>
  </si>
  <si>
    <t>Región Chorotega
2023: 1.666
2024: 1.666
2025: 1.666
2026: 1.666</t>
  </si>
  <si>
    <t>2023-2026: 733.333.332 Fuente: Recursos Ordinarios / FODESAF Programa Presupuestario: Programa atención a mujeres en su diversidad. Ley 7801</t>
  </si>
  <si>
    <t>2021: 1.646</t>
  </si>
  <si>
    <t>Región Pacífico Central
2023: 1.666
2024: 1.666
2025: 1.666
2026: 1.666</t>
  </si>
  <si>
    <t>2023-2026: 733.333.332 Fuente: Recursos Ordinarios / FODESAF Programa Presupuestario: Programa atención a mujeres en su diversidad. Ley 7802</t>
  </si>
  <si>
    <t>2021: 1.678</t>
  </si>
  <si>
    <t>Región Brunca
2023: 1.666
2024: 1.666
2025: 1.666
2026: 1.666</t>
  </si>
  <si>
    <t>2023-2026: 733.333.332 Fuente: Recursos Ordinarios / FODESAF Programa Presupuestario: Programa atención a mujeres en su diversidad. Ley 7803</t>
  </si>
  <si>
    <t>2021: 1.477</t>
  </si>
  <si>
    <t>Región Huetar Caribe
2023: 1.666
2024: 1.666
2025: 1.666
2026: 1.666</t>
  </si>
  <si>
    <t>2023-2026: 733.333.332  Fuente: Recursos Ordinarios / FODESAF Programa Presupuestario: Programa atención a mujeres en su diversidad. Ley 7804</t>
  </si>
  <si>
    <t>2021: 1.783</t>
  </si>
  <si>
    <t>Región Huetar Norte
2023: 1.666
2024: 1.666
2025: 1.666
2026: 1.666</t>
  </si>
  <si>
    <t>2023-2026: 733.333.332 Fuente: Recursos Ordinarios / FODESAF Programa Presupuestario: Programa atención a mujeres en su diversidad. Ley 7805</t>
  </si>
  <si>
    <t>A.2 Número de hogares en situación de pobreza que cuentan con un aporte económico para la atención de necesidades básicas mediante el beneficio atención a familias, según el registro del SINIRUBE, a nivel nacional y regional.</t>
  </si>
  <si>
    <t>2021: 119.517</t>
  </si>
  <si>
    <t>2023: 60.000
2024: 60.000
2025: 60.000
2026: 60.000</t>
  </si>
  <si>
    <t>2023-2026: 173.988.425.528 Fuente: IMAS, FODESAF Programa presupuestario: Protección y Promoción Social, Código 1212</t>
  </si>
  <si>
    <t>IMAS: Subgerencia de Desarrollo Social.</t>
  </si>
  <si>
    <t>Financiero</t>
  </si>
  <si>
    <t>2021: 45.116</t>
  </si>
  <si>
    <t>Región Central
2023: 23.042
2024: 23.042
2025: 23.042
2026: 23.042</t>
  </si>
  <si>
    <t>2023-2026: 66.822.101.384 
2023: 16.705.525.346
2024: 16.705.525.346
2025: 16.705.525.346
2026: 16.705.525.346
Fuente: IMAS, FODESAF
Programa presupuestario: Protección y Promoción Social, Código 1212</t>
  </si>
  <si>
    <t>2021: 15.386</t>
  </si>
  <si>
    <t>Región Chorotega
2023: 7.118
2024: 7.118
2025: 7.118
2026: 7.118</t>
  </si>
  <si>
    <t>2023-2026: 20.643.479.188
2023: 5.160.869.797
2024: 5.160.869.797
2025: 5.160.869.797
2026: 5.160.869.797
Fuente: IMAS, FODESAF
Programa presupuestario: Protección y Promoción Social, Código 1212</t>
  </si>
  <si>
    <t>2021: 15.218</t>
  </si>
  <si>
    <t>Región Pacífico Central 
2023: 7.344
2024: 7.344
2025: 7.344
2026: 7.344</t>
  </si>
  <si>
    <t xml:space="preserve">2023-2026: 21.297.463.288
2023: 5.324.365.822
2024: 5.324.365.822
2025: 5.324.365.822
2026: 5.324.365.822
Fuente: IMAS, FODESAF
Programa presupuestario: Protección y Promoción Social, Código 1212	</t>
  </si>
  <si>
    <t>2021: 15.997</t>
  </si>
  <si>
    <t>Región Brunca
2023: 7.844
2024: 7.844
2025: 7.844
2026: 7.844</t>
  </si>
  <si>
    <t>2023-2026: 22.742.279.896
2023: 5.685.569.974
2024: 5.685.569.974
2025: 5.685.569.974
2026: 5.685.569.974
Fuente: IMAS, FODESAF
Programa presupuestario: Protección y Promoción Social, Código 1212</t>
  </si>
  <si>
    <t>2021: 14.546</t>
  </si>
  <si>
    <t>Región Huetar Caribe
2023: 6.800
2024: 6.800
2025: 6.800
2026: 6.800</t>
  </si>
  <si>
    <t>2023-2026: 19.712.626.976
2023: 4.928.156.744
2024: 4.928.156.744
2025: 4.928.156.744
2026: 4.928.156.744
Fuente: IMAS, FODESAF
Programa presupuestario: Protección y Promoción Social, Código 1212</t>
  </si>
  <si>
    <t>2021: 13.254</t>
  </si>
  <si>
    <t>Región Huetar Norte
2023: 7.852
2024: 7.852
2025: 7.852
2026: 7.852</t>
  </si>
  <si>
    <t>2023-2026: 22.770.474.796
2023: 5.692.618.699
2024: 5.692.618.699
2025: 5.692.618.699
2026: 5.692.618.699
Fuente: IMAS, FODESAF
Programa presupuestario: Protección y Promoción Social, Código 1212</t>
  </si>
  <si>
    <t>A.3 Número de hogares en situación de pobreza que son incorporados a Puente al Bienestar y acceden a procesos de atención integral contando con un Plan de Intervención Familiar, según el registro de SINIRUBE, a nivel nacional y regional.</t>
  </si>
  <si>
    <t>2021: 14.516</t>
  </si>
  <si>
    <t>2023: 7.000
2024: 14.000
2025: 21.000
2026: 28.000</t>
  </si>
  <si>
    <t>2023-2026: 38.220.000.000
Fuente: IMAS, FODESAF
Programa presupuestario: Protección y Promoción Social, Código 1212</t>
  </si>
  <si>
    <t>Financiero
Político</t>
  </si>
  <si>
    <t>2021: 5.179</t>
  </si>
  <si>
    <t>Región Central 
2023: 3115
2024: 6230
2025: 9345
2026: 12460</t>
  </si>
  <si>
    <t>2023-2026: 3.554.460.000
2023: 2.429.700.000
2024: 4.859.400.000
2025: 4.859.400.000
2026: 4.859.400.000
Fuente: IMAS, FODESAF
Programa presupuestario: Protección y Promoción Social, Código 1212</t>
  </si>
  <si>
    <t>2021: 1.953</t>
  </si>
  <si>
    <t>Región Chorotega
2023: 651
2024: 1.302
2025: 1.953
2026: 2.604</t>
  </si>
  <si>
    <t>2023-2026: 3.554.460.000
2023: 507.780.000
2024: 1.015.560.000
2025: 1.015.560.000
2026: 1.015.560.000
Fuente: IMAS, FODESAF
Programa presupuestario: Protección y Promoción Social, Código 1212</t>
  </si>
  <si>
    <t>2021: 1.743</t>
  </si>
  <si>
    <t>Región Pacífico Central
2023:   637
2024: 1.274
2025: 1.911
2026: 2.548</t>
  </si>
  <si>
    <t>2023-2026: 3.478.020.000
2023: 496.860.000
2024: 993.720.000
2025: 993.720.000
2026: 993.720.000
Fuente: IMAS, FODESAF</t>
  </si>
  <si>
    <t>2021: 2.461</t>
  </si>
  <si>
    <t>Región Brunca 
2023:   959
2024: 1.918
2025: 2.877
2026: 3.836</t>
  </si>
  <si>
    <t>2023-2026: 5.236.140.000
2023: 748.020.000
2024: 1.496.040.000
2025: 1.496.040.000
2026: 1.496.040.000
Fuente: IMAS, FODESAF
Programa presupuestario: Protección y Promoción Social, Código 1212</t>
  </si>
  <si>
    <t>2021: 2.357</t>
  </si>
  <si>
    <t>Región Huetar Caribe
2023:   805
2024: 1.610
2025: 2.415
2026: 3.220</t>
  </si>
  <si>
    <t>2023-2026: 4.395.300.000
2023: 627.900.000
2024: 1.255.800.000
2025: 1.255.800.000
2026: 1.255.800.000
Fuente: IMAS, FODESAF
Programa presupuestario</t>
  </si>
  <si>
    <t>2021: 823</t>
  </si>
  <si>
    <t>Región Huetar Norte
2023:   833
2024: 1.666
2025: 2.499
2026: 3.332</t>
  </si>
  <si>
    <t>2023-2026: 4.548.180.000
2023: 649.740.000
2024: 1.299.480.000
2025: 1.299.480.000
2026: 1.299.480.000
Fuente: IMAS, FODESAF
Programa presupuestario: Protección y Promoción Social, Código 1212</t>
  </si>
  <si>
    <t>1. Programas y servicios articulados para la mejora del Bienestar Social de los hogares y las personas en situación de pobreza y pobreza extrema, riesgo y vulnerabilidad</t>
  </si>
  <si>
    <t>Mejorar la atención de las necesidades básicas de los hogares en situación de pobreza mediante el acceso a programas sociales articulados con énfasis en mujeres jefas de hogar, personas con discapacidad y otros grupos sociales en situación de pobreza, riesgo y vulnerabilidad</t>
  </si>
  <si>
    <t>A.4 Número de personas atendidas con discapacidad en situación de pobreza, pobreza extrema y/o abandono, que reciben una transferencia monetaria, para satisfacer las necesidades básicas y/o derivadas de su discapacidad a nivel nacional y regional.</t>
  </si>
  <si>
    <t>2021: 4.520</t>
  </si>
  <si>
    <t>2023: 4.565
2024: 4.615
2025: 4.665
2026: 4.715</t>
  </si>
  <si>
    <t>2023-2026: 48.942.827.880
Fuente: Ministerio de Trabajo y Seguridad Social
Programa Presupuestario 736 Consejo Nacional de Personas con Discapacidad.</t>
  </si>
  <si>
    <t>CONAPDIS: Dirección de Desarrollo Regional.</t>
  </si>
  <si>
    <t>Región Central
2023: 2.750
2024: 2.777
2025: 2.804
2026: 2.832</t>
  </si>
  <si>
    <t>2023-2026: 34.942.872.748
2023: 8.735.718.187
2024: 8.735.718.187
2025: 8.735.718.187
2026: 8.735.718.187
Fuente: Ministerio de Trabajo y Seguridad Social
Programa Presupuestario 736 Consejo Nacional de Personas con Discapacidad</t>
  </si>
  <si>
    <t>Región Chorotega
2023: 267
2024: 271
2025: 275
2026: 279</t>
  </si>
  <si>
    <t>2023-2026: 1.622.338.076
2023: 405.584.519
2024: 405.584.519
2025: 405.584.519
2026: 405.584.519
Fuente: Ministerio de Trabajo y Seguridad Social
Programa Presupuestario 736 Consejo Nacional de Personas con Discapacidad</t>
  </si>
  <si>
    <t>Región Pacífico Central
2023: 310
2024: 315
2025: 320
2026: 324</t>
  </si>
  <si>
    <t>2023-2026: 2.367.033.308
2023: 591.758.327
2024: 591.758.327
2025: 591.758.327
2026: 591.758.327
Fuente: Ministerio de Trabajo y Seguridad Social
Programa Presupuestario 736 Consejo Nacional de Personas con Discapacidad</t>
  </si>
  <si>
    <t>Región Brunca
2023: 356
2024: 359
2025: 363
2026: 367</t>
  </si>
  <si>
    <t>2023-2026: 3.456.006.784
2023: 864.001.696
2024: 864.001.696
2025: 864.001.696
2026: 864.001.696
Fuente: Ministerio de Trabajo y Seguridad Social
Programa Presupuestario 736 Consejo Nacional de Personas con Discapacidad</t>
  </si>
  <si>
    <t>Región Huetar Caribe
2023: 255
2024: 260
2025: 263
2026: 267</t>
  </si>
  <si>
    <t>2023-2026: 1.782.418.364
2023: 445.604.591
2024: 445.604.591
2025: 445.604.591
2026: 445.604.591
Fuente: Ministerio de Trabajo y Seguridad Social
Programa Presupuestario 736 Consejo Nacional de Personas con Discapacidad</t>
  </si>
  <si>
    <t>Región Huetar Norte
2023: 627
2024: 633
2025: 640
2026: 646</t>
  </si>
  <si>
    <t>2023-2026: 4.772.158.600
2023: 1.193.039.650
2024: 1.193.039.650
2025: 1.193.039.650
2026: 1.193.039.650
Fuente: Ministerio de Trabajo y Seguridad Social
Programa Presupuestario 736 Consejo Nacional de Personas con Discapacidad</t>
  </si>
  <si>
    <t>A.5 Número de personas certificadas en discapacidad, a nivel nacional.</t>
  </si>
  <si>
    <t>2021: 3.400</t>
  </si>
  <si>
    <t>2023-2026: 
2023: 3.500
2024: 3.600
2025: 3.700
2026: 3.800</t>
  </si>
  <si>
    <t>2023-2026: 124.000.000
Fuente: Ministerio de Trabajo y Seguridad Social
Programa presupuestario: 736 Consejo Nacional de Personas con Discapacidad.</t>
  </si>
  <si>
    <t>CONAPDIS: Dirección Técnica.</t>
  </si>
  <si>
    <t>2. Sistema Nacional de Cuidados y Apoyos para Personas de 18 años y más, con Discapacidad o en situación de Dependencia.</t>
  </si>
  <si>
    <t>Fortalecer la consolidación del Sistema Nacional de Cuidados para Personas de 18 años y más, Personas Adultas Mayores, con discapacidad o en Situación de Dependencia, para atender las necesidades básicas y específicas a nivel nacional.</t>
  </si>
  <si>
    <t>B.1 Número de personas participantes en acciones de promoción de la corresponsabilidad social de los cuidados a nivel nacional y regional.</t>
  </si>
  <si>
    <t>2021: 0</t>
  </si>
  <si>
    <t>2023-2026: 
2023: 2.500
2024: 2.500
2025: 2.500
2026: 2.500</t>
  </si>
  <si>
    <t>2023-2026: 800.000.000
Fuente: FODESAF/INAMU
Programa presupuestario: Programa actividades centrales y Programa rectoría y vigilancia de normativa y políticas públicas.</t>
  </si>
  <si>
    <t>INAMU: Dirección Estratégica, Deptos de: Políticas Públicas; Construcción de identidades y proyectos de vida, con la colaboración de todos los dptos técnicos y la Unidad de Comunicación.</t>
  </si>
  <si>
    <t>Región Central
2023: 1.000
2024: 1.000
2025: 1.000
2026: 1.000</t>
  </si>
  <si>
    <t>2023-2026: 320.000.000
Fuente: FODESAF/INAMU
Programa presupuestario: Programa actividades centrales y Programa rectoría y vigilancia de normativa y políticas públicas.
Ley 7801</t>
  </si>
  <si>
    <t>Región Chorotega
2023: 300
2024: 300
2025: 300
2026: 300</t>
  </si>
  <si>
    <t>2023-2026: 96.000.000
Fuente: FODESAF/INAMU
Programa presupuestario: Programa actividades centrales y Programa rectoría y vigilancia de normativa y políticas públicas.
Ley 7801</t>
  </si>
  <si>
    <t>Región Pacífico Central
2023: 300
2024: 300
2025: 300
2026: 300</t>
  </si>
  <si>
    <t>2023-2026: 96.000.000
Fuente: FODESAF/INAMU
Programa presupuestario: Programa actividades centrales y Programa rectoría y vigilancia de normativa y políticas públicas.
Ley 7801</t>
  </si>
  <si>
    <t>Región Brunca
2023: 300
2024: 300
2025: 300
2026: 300</t>
  </si>
  <si>
    <t xml:space="preserve">2023-2026: 96.000.000
Fuente: FODESAF/INAMU
Programa presupuestario: Programa actividades centrales y Programa rectoría y vigilancia de normativa y políticas públicas.
Ley 7801
</t>
  </si>
  <si>
    <t>Región Huetar Caribe
2023: 300
2024: 300
2025: 300
2026: 300</t>
  </si>
  <si>
    <t>Región Huetar Norte
2023: 300
2024: 300
2025: 300
2026: 300</t>
  </si>
  <si>
    <t>2023-2026: 96.000.000
Fuente: FODESAF/INAMU
Programa presupuestario: Programa actividades centrales y Programa rectoría y vigilancia de normativa y políticas públicas.
Ley 7802</t>
  </si>
  <si>
    <t>B.2 Número de personas adultas mayores (PAM) atendidas según el registro de SINIRUBE a nivel nacional y regional.</t>
  </si>
  <si>
    <t>2021: 17.600</t>
  </si>
  <si>
    <t>2023: 17.600
2024: 17.600
2025: 17.600
2026: 17.600</t>
  </si>
  <si>
    <t>2023-2026: 20.684.000.000 
Fuente: LEY 7972 Envejeciendo con calidad de Vida, Acápite 2 
LEY 7972 Construyendo Lazos de Solidaridad, Acápite 3
LEY 9188 Construyendo Lazos de Solidaridad
Programa Presupuestario: 029 Consejo Nacional de la Persona Adulta Mayor</t>
  </si>
  <si>
    <t>CONAPAM: Dirección Técnica, Unidad de Fiscalización Operativa.</t>
  </si>
  <si>
    <t>2021: 8480</t>
  </si>
  <si>
    <t>Región Central
2023: 8.480
2024: 8.480
2025: 8.480
2026: 8.480</t>
  </si>
  <si>
    <t xml:space="preserve">2023-2026: 9.967.000.000
Fuente: LEY 7972 Envejeciendo con calidad de Vida, Acápite 2 
LEY 7972 Construyendo Lazos de Solidaridad, Acápite 3
LEY 9188 Construyendo Lazos de Solidaridad
Programa Presupuestario: 029 Consejo Nacional de la Persona Adulta </t>
  </si>
  <si>
    <t>2021: 985</t>
  </si>
  <si>
    <t>Región Chorotega 
2023: 985
2024: 985
2025: 985
2026: 985</t>
  </si>
  <si>
    <t>2023-2026: 1.158.000.000
Fuente: LEY 7972 Envejeciendo con calidad de Vida, Acápite 2 
LEY 7972 Construyendo Lazos de Solidaridad, Acápite 3
LEY 9188 Construyendo Lazos de Solidaridad
Programa Presupuestario: 029 Consejo Nacional de la Persona Adulta Mayor</t>
  </si>
  <si>
    <t>2021: 2537</t>
  </si>
  <si>
    <t xml:space="preserve">Región Pacífico Central 
2023: 2.537
2024: 2.537
2025: 2.537
2026: 2.537l </t>
  </si>
  <si>
    <t>2023-2026: 2.981.000.000
Fuente: LEY 7972 Envejeciendo con calidad de Vida, Acápite 2 
LEY 7972 Construyendo Lazos de Solidaridad, Acápite 3 LEY 9188 Construyendo Lazos de Solidaridad
Programa Presupuestario: 029 Consejo Nacional de la Persona Adulta Mayor</t>
  </si>
  <si>
    <t>2021: 2035</t>
  </si>
  <si>
    <t>Región Brunca 
2023: 2.035
2024: 2.035
2025: 2.035
2026: 2.035</t>
  </si>
  <si>
    <t>2023-2026: 2.392.000.000
Fuente: LEY 7972 Envejeciendo con calidad de Vida, Acápite 2 
LEY 7972 Construyendo Lazos de Solidaridad, Acápite 3
LEY 9188 Construyendo Lazos de Solidaridad
Programa Presupuestario: 029 Consejo Nacional de la Persona Adulta Mayor</t>
  </si>
  <si>
    <t>2021: 1750</t>
  </si>
  <si>
    <t>Región Huetar Caribe
2023: 1.750
2024: 1.750
2025: 1.750
2026: 1.750</t>
  </si>
  <si>
    <t>2023-2026: 2.056.000.000
Fuente: LEY 7972 Envejeciendo con calidad de Vida, Acápite 2 
LEY 7972 Construyendo Lazos de Solidaridad, Acápite 3
LEY 9188 Construyendo Lazos de Solidaridad
Programa Presupuestario: 029 Consejo Nacional de la Persona Adulta Mayor</t>
  </si>
  <si>
    <t>2021: 1813</t>
  </si>
  <si>
    <t>Región Huetar Norte
2023: 1.813
2024: 1.813
2025: 1.813
2026: 1.813</t>
  </si>
  <si>
    <t>2023-2026: 2.130.000.000
Fuente: LEY 7972 Envejeciendo con calidad de Vida, Acápite 2 
LEY 7972 Construyendo Lazos de Solidaridad, Acápite 3
LEY 9188 Construyendo Lazos de Solidaridad
Programa Presupuestario: 029 Consejo Nacional de la Persona Adulta Mayor</t>
  </si>
  <si>
    <t>B.3 Número de mujeres en situación de pobreza extrema y pobreza, cuidadoras de personas con dependencia severa, que cuentan con al menos una transferencia monetaria como una forma de reconocimiento al valor de su trabajo como cuidadoras, según el registro de SINIRUBE, a nivel nacional y regional.</t>
  </si>
  <si>
    <t>2023: 2.000
2024: 3.500
2025: 5.000
2026: 6.000</t>
  </si>
  <si>
    <t>2023-2026: 10.955.000.000
Fuente: IMAS, FODESAF
Programa presupuestario: Protección y Promoción Social, Código 1212</t>
  </si>
  <si>
    <t>Financiero
Operativo</t>
  </si>
  <si>
    <t>Región Central
2023:   949
2024: 1.660
2025: 2.373
2026: 2.847</t>
  </si>
  <si>
    <t>2023-2026: 5.198.147.500
2023:   298.935.000
2024: 1.066.201.500
2025: 1.664.071.500
2026: 2.168.939.500
Fuente: IMAS, FODESAF
Programa presupuestario: Protección y Promoción Social, Código 1212</t>
  </si>
  <si>
    <t>Región Chorotega
2023: 213
2024: 373
2025: 533
2026: 639</t>
  </si>
  <si>
    <t>2023-2026: 1.166.707.500
2023:     67.095.000
2024:   239.305.500
2025:   373.495.500
2026:   486.811.500
Fuente: IMAS, FODESAF
Programa presupuestario: Protección y Promoción Social, Código 1212</t>
  </si>
  <si>
    <t>Región Pacífico Central
2023: 118
2024: 207
2025: 295
2026: 354</t>
  </si>
  <si>
    <t>2023-2026: 646.345.000
2023:     37.170.000
2024:   132.573.000
2025:   206.913.000
2026:   269.689.000
Fuente: IMAS, FODESAF
Programa presupuestario: Protección y Promoción Social, Código 1212</t>
  </si>
  <si>
    <t>Región Brunca
2023: 160
2024: 280
2025: 400
2026: 480</t>
  </si>
  <si>
    <t>2023-2026: 876.400.000
2023:     50.400.000
2024:   179.760.000
2025:   280.560.000
2026:   365.680.000
Fuente: IMAS, FODESAF
Programa presupuestario: Protección y Promoción Social, Código 1212</t>
  </si>
  <si>
    <t>Región Huetar Caribe
2023: 235
2024: 411
2025: 588
2026: 705</t>
  </si>
  <si>
    <t>2023-2026: 1.287.212.500
2023:     74.025.000
2024:   264.022.500
2025:   412.072.500
2026:   537.092.500
Fuente: IMAS, FODESAF
Programa presupuestario: Protección y Promoción Social, Código 1212</t>
  </si>
  <si>
    <t>Región Huetar Norte
2023: 325
2024: 569
2025: 811
2026: 975</t>
  </si>
  <si>
    <t>2023-2026: 1.780.187.500
2023:   102.375.000
2024:   365.137.500
2025:   569.887.500
2026:   742.787.500
Fuente: IMAS, FODESAF
Programa presupuestario: Protección y Promoción Social, Código 1212</t>
  </si>
  <si>
    <t>3. Programa Nacional de Red de Cuido, protección y desarrollo de personas menores de edad.</t>
  </si>
  <si>
    <t>Contribuir a la protección, cuidado de niñas y niños en situación de pobreza y vulnerabilidad mediante el acceso a servicios de atención y desarrollo infantil.</t>
  </si>
  <si>
    <t>B.1 Número de niños y niñas desde cero hasta los doce años, que se encuentran haciendo uso de un cupo subsidiado por el PANI, en un CIDAI a nivel nacional y regional.</t>
  </si>
  <si>
    <t>2021: No disponible</t>
  </si>
  <si>
    <t>2023: 6.223
2024: 6.223
2025: 6.223
2026: 6.223</t>
  </si>
  <si>
    <t>2023: 2026: 10.888.494.305
Fuente: Ordinario (Gobierno Central) y Asignaciones Familiares.
02 Programa Protección de los derechos de niños, niñas y adolescentes.</t>
  </si>
  <si>
    <t>PANI: Gerencia Técnica, Direcciones Regionales y Oficinas Locales Secretaría Técnica-REDCUDI.</t>
  </si>
  <si>
    <t>Gobernanza
Financiero
Operativo</t>
  </si>
  <si>
    <t>Región Central
2023: 5.539
2024: 5.539
2025: 5.539
2026: 5.539</t>
  </si>
  <si>
    <t>2023-2026: 9.728.260.351
Fuente: Ordinario (Gobierno Central) y Asignaciones Familiares.
02 Programa Protección de los derechos de niños, niñas y adolescentes.</t>
  </si>
  <si>
    <t>Región Chorotega 
2023: 125
2024: 125
2025: 125
2026: 125</t>
  </si>
  <si>
    <t>2023-2026: 
261.806.038,48
Fuente: Ordinario (Gobierno Central) y Asignaciones Familiares.
02 Programa Protección de los derechos de niños, niñas y adolescentes.</t>
  </si>
  <si>
    <t>Región Pacífico Central 
2023: 186
2024: 186
2025: 186
2026: 186</t>
  </si>
  <si>
    <t>2023-2026: 
278.757.508,59
Fuente: Ordinario (Gobierno Central) y Asignaciones Familiares.
02 Programa Protección de los derechos de niños, niñas y adolescentes.</t>
  </si>
  <si>
    <t>Región Brunca 
2023: 62
2024: 62
2025: 62
2026: 62</t>
  </si>
  <si>
    <t xml:space="preserve">2023-2026: 90.407.841,63
Fuente: Ordinario (Gobierno Central) y Asignaciones Familiares.
02 Programa Protección de los derechos de niños, niñas y adolescentes.
</t>
  </si>
  <si>
    <t>Región Huetar Caribe 
2023: 125
2024: 125
2025: 125
2026: 125</t>
  </si>
  <si>
    <t>2023-2026: 180.815.681,25
Fuente: Ordinario (Gobierno Central) y Asignaciones Familiares.
02 Programa Protección de los derechos de niños, niñas y adolescentes</t>
  </si>
  <si>
    <t>Región Huetar Norte 
2023: 186
2024: 186
2025: 186
2026: 186</t>
  </si>
  <si>
    <t>2023-2026: 348.446.885,74
Fuente: Ordinario (Gobierno Central) y Asignaciones Familiares.
02 Programa Protección de los derechos de niños, niñas y adolescentes.</t>
  </si>
  <si>
    <t>B.2 Número de personas menores de edad que cuentan con aporte estatal para su acceso a alternativas de cuidado y desarrollo infantil, según el registro de SINIRUBE, a nivel nacional y regional.</t>
  </si>
  <si>
    <t>2021: 25.809</t>
  </si>
  <si>
    <t>2023: 26.000
2024: 26.000
2025: 26.000
2026: 26.000</t>
  </si>
  <si>
    <t>2023-2026: 134.114.790.328
Fuente: IMAS, FODESAF
Programa presupuestario: Protección y Promoción Social, Código 1212</t>
  </si>
  <si>
    <t>2021: 14.563</t>
  </si>
  <si>
    <t>Región Central 
2023: 14.598
2024: 14.598
2025: 14.598
2026: 14.598</t>
  </si>
  <si>
    <t>2023-2026: 80.136.873.180
2023: 20.034.218.295
2024: 20.034.218.295
2025: 20.034.218.295
2026: 20.034.218.295
Fuente: IMAS, FODESAF
Programa presupuestario: Protección y Promoción Social, Código 1212</t>
  </si>
  <si>
    <t>2021: 3.863</t>
  </si>
  <si>
    <t>Región Chorotega
2023: 3.886
2024: 3.886
2025: 3.886
2026: 3.886</t>
  </si>
  <si>
    <t>2023-2026: 18.067.110.180
2023: 4.516.777.545
2024: 4.516.777.545
2025: 4.516.777.545
2026: 4.516.777.545
Fuente: IMAS, FODESAF
Programa presupuestario: Protección y Promoción Social, Código 1212</t>
  </si>
  <si>
    <t>2021: 2.020</t>
  </si>
  <si>
    <t>Región Pacífico Central 
2023: 2.033
2024: 2.033
2025: 2.033
2026: 2.033</t>
  </si>
  <si>
    <t>2023-2026: 9.178.608.056
2023: 2.294.652.014
2024: 2.294.652.014
2025: 2.294.652.014
2026: 2.294.652.014
Fuente: IMAS, FODESAF
Programa presupuestario: Protección y Promoción Social, Código 1212</t>
  </si>
  <si>
    <t>2021: 1.796</t>
  </si>
  <si>
    <t>Región Brunca
2023: 1.895
2024: 1.895
2025: 1.895
2026: 1.895</t>
  </si>
  <si>
    <t>2023-2026: 7.403.629.732
2023: 1.850.907.433
2024: 1.850.907.433
2025: 1.850.907.433
2026: 1.850.907.433
Fuente: IMAS, FODESAF
Programa presupuestario: Protección y Promoción Social, Código 1212</t>
  </si>
  <si>
    <t>2021: 1.319</t>
  </si>
  <si>
    <t>Región Huetar Caribe 
2023: 1.329
2024: 1.329
2025: 1.329
2026: 1.329</t>
  </si>
  <si>
    <t>2023-2026: 6.360.247.496
2023: 1.590.061.874
2024: 1.590.061.874
2025: 1.590.061.874
2026: 1.590.061.874
Fuente: IMAS, FODESAF
Programa presupuestario: Protección y Promoción Social, Código 1212</t>
  </si>
  <si>
    <t>2021: 2.248</t>
  </si>
  <si>
    <t>Región Huetar Norte 
2023: 2.259
2024: 2.259
2025: 2.259
2026: 2.259</t>
  </si>
  <si>
    <t>2023-2026: 12.968.321.684
2023: 3.242.080.421
2024: 3.242.080.421
2025: 3.242.080.421
2026: 3.242.080.421
Fuente: IMAS, FODESAF
Programa presupuestario: Protección y Promoción Social, Código 1212</t>
  </si>
  <si>
    <t>4. Política Nacional para la atención, prevención y protección contra la violencia hacia las mujeres (PLANOVI).</t>
  </si>
  <si>
    <t>Reducir la violencia contra las mujeres por razones de género, de acuerdo con lo establecido en la PLANOVI y su plan de acción 2023-2027 a nivel nacional.</t>
  </si>
  <si>
    <t>C.1 Porcentaje de acciones del Plan de acción PLANOVI 2023-2027, en ejecución.</t>
  </si>
  <si>
    <t>2021: 80%</t>
  </si>
  <si>
    <t>2023 : 
2024: 30%
2025: 65%
2026: 95%</t>
  </si>
  <si>
    <t>2023-2026: 1.120.000.000
(280.000.000 por año)
Fuente: FODESAF/INAMU
Programa presupuestario: Programa rectoría y vigilancia de normativa y políticas públicas.
Ley 7801</t>
  </si>
  <si>
    <t>INAMU: Dirección Estratégica, Depto. de Violencia de Género.</t>
  </si>
  <si>
    <t>Político</t>
  </si>
  <si>
    <t>C.2 Número de mujeres víctimas de violencia atendidas a nivel nacional y regional.</t>
  </si>
  <si>
    <t>2021: 6.234</t>
  </si>
  <si>
    <t>2023: 6.000
2024: 6.000
2025: 6.000
2026: 6.000</t>
  </si>
  <si>
    <t>2023-2026: 5.600.000.000
(1.400.000.000 por año)
Fuente: FODESAF/INAMU
Programa presupuestario: Programa atención a mujeres en su diversidad.
Ley 7801</t>
  </si>
  <si>
    <t>INAMU, Dirección Estratégica, Departamentos de: Violencia de género (todas las unidades), Desarrollo Regional (todas las unidades)</t>
  </si>
  <si>
    <t>2021: 3.827</t>
  </si>
  <si>
    <t>Región Central 
2023: 3.500
2024: 3.500
2025: 3.500
2026: 3.500</t>
  </si>
  <si>
    <t>2023-2026: 3.508.000.000
Fuente: FODESAF/INAMU
Programa presupuestario: Programa atención a mujeres en su diversidad.
Ley 7801</t>
  </si>
  <si>
    <t>2021: 761</t>
  </si>
  <si>
    <t>Región Chorotega
2023: 600
2024: 600
2025: 600
2026: 600</t>
  </si>
  <si>
    <t>2023-2026: 560.000.000
Fuente: FODESAF/INAMU
Programa presupuestario: Programa atención a mujeres en su diversidad.
Ley 7801</t>
  </si>
  <si>
    <t>2021: 468</t>
  </si>
  <si>
    <t>Región Pacífico Central 
2023: 500
2024: 500
2025: 500
2026: 500</t>
  </si>
  <si>
    <t>2023-2026: 384.000.000
Fuente: FODESAF/INAMU
Programa presupuestario: Programa atención a mujeres en su diversidad.
Ley 7801</t>
  </si>
  <si>
    <t>2021: 566</t>
  </si>
  <si>
    <t>Región Brunca 
2023: 500
2024: 500
2025: 500
2026: 500</t>
  </si>
  <si>
    <t>2021: 204</t>
  </si>
  <si>
    <t>Región Huetar Caribe 
2023: 400
2024: 400
2025: 400
2026: 400</t>
  </si>
  <si>
    <t>2023-2026: 380.000.000
Fuente: FODESAF/INAMU
Programa presupuestario: Programa atención a mujeres en su diversidad.</t>
  </si>
  <si>
    <t>2021: 408</t>
  </si>
  <si>
    <t>Región Huetar Norte 
2023: 500
2024: 500
2025: 500
2026: 500</t>
  </si>
  <si>
    <t>5. Política Nacional para la igualdad efectiva entre mujeres y hombres (PIEG).</t>
  </si>
  <si>
    <t>Articular programas y proyectos dirigidos hacia las mujeres para el ejercicio efectivo de sus derechos en igualdad con los hombres en un ambiente libre de violencia y respeto a los derechos humanos.</t>
  </si>
  <si>
    <t>C.1 Número de mujeres empresarias, que culminan el ciclo de servicios asociados a la estrategia de emprendimientos y empresariedad, a nivel nacional y regional.</t>
  </si>
  <si>
    <t>2021: 4.447</t>
  </si>
  <si>
    <t>2023: 1.000
2024: 1.000
2025: 1.000
2026: 1.000</t>
  </si>
  <si>
    <t>2023-2026: 7.200.000.000
(1.800.000.000 por año)
Fuente: FODESAF/ INAMU
Programa presupuestario: Programa atención a mujeres en su diversidad.
Ley 7801</t>
  </si>
  <si>
    <t>INAMU: Dirección Estratégica, Depto. de Desarrollo Regional, todas las unidades regionales, incluyendo el fondo FOMUJERES.</t>
  </si>
  <si>
    <t>Político
Financiero</t>
  </si>
  <si>
    <t>2021: 577</t>
  </si>
  <si>
    <t>Región Central 
2023: 200
2024: 200
2025: 200
2026: 200</t>
  </si>
  <si>
    <t>2023-2026: 1.400.000.000
Fuente: FODESAF/ INAMU
Programa presupuestario: Programa atención a mujeres en su diversidad.
Ley 7801</t>
  </si>
  <si>
    <t>2021: 1.488</t>
  </si>
  <si>
    <t>Región Chorotega 
2023: 170
2024: 170
2025: 170
2026: 170</t>
  </si>
  <si>
    <t>2023-2026: 1.600.000.000
Fuente: FODESAF/ INAMU
Programa presupuestario: Programa atención a mujeres en su diversidad.
Ley 7801</t>
  </si>
  <si>
    <t>2021: 374</t>
  </si>
  <si>
    <t>Región Pacífico Central 
2023: 160
2024: 160
2025: 160
2026: 160</t>
  </si>
  <si>
    <t>2023-2026: 1.100.000.000
Fuente: FODESAF/ INAMU
Programa presupuestario: Programa atención a mujeres en su diversidad</t>
  </si>
  <si>
    <t>2021: 324</t>
  </si>
  <si>
    <t>Región Brunca 
2023: 155
2024: 155
2025: 155
2026: 155</t>
  </si>
  <si>
    <t>2023-2026: 1.000.000.000
Fuente: FODESAF/ INAMU
Programa presupuestario: Programa atención a mujeres en su diversidad.
Ley 7801</t>
  </si>
  <si>
    <t>2021: 1.337</t>
  </si>
  <si>
    <t>Región Huetar Caribe 
2023: 155
2024: 155
2025: 155
2026: 155</t>
  </si>
  <si>
    <t>2021: 347</t>
  </si>
  <si>
    <t>Región Huetar Norte 
2023: 160
2024: 160
2025: 160
2026: 160</t>
  </si>
  <si>
    <t>2023-2026: 1.100.000.000
Fuente: FODESAF/ INAMU
Programa presupuestario: Programa atención a mujeres en su diversidad.
Ley 7801</t>
  </si>
  <si>
    <t>C.2 Número de proyectos piloto de mujeres de transición hacia una economía verde a nivel nacional y regional.</t>
  </si>
  <si>
    <t>2023: 4 
2024: 4
2025: 4
2026: 4</t>
  </si>
  <si>
    <t>2023-2026: 24.000.000
(6.000.000 por año)
Fuente: FODESAF / INAMU
Programa presupuestario: Programa atención a mujeres en su diversidad.
Ley 7801</t>
  </si>
  <si>
    <t xml:space="preserve">INAMU: Dirección Estratégica, Depto. de Desarrollo Regional, Unidades Regionales Brunca, Chorotega, Huetar Caribe y Pacífico Central. 
Con la colaboración del MINAE y la Dirección de Cambio Climático.
</t>
  </si>
  <si>
    <t>Región Chorotega 
2024: 1
2025: 1
2026: 1</t>
  </si>
  <si>
    <t>2023-2026: 6.000.000
Fuente: FODESAF / INAMU
Programa presupuestario: Programa atención a mujeres en su diversidad.
Ley 7801</t>
  </si>
  <si>
    <t>Región Pacífico Central 
2024: 1
2025: 1
2026: 1</t>
  </si>
  <si>
    <t>2023-2026: 6.000.000
Fuente: FODESAF / INAMU
Programa presupuestario: Programa atención a mujeres en su diversidad
Ley 7801</t>
  </si>
  <si>
    <t>Región Brunca 
2024: 1
2025: 1
2026: 1</t>
  </si>
  <si>
    <t>Región Huetar Caribe 
2024: 1
2025: 1
2026: 1</t>
  </si>
  <si>
    <t>6. Programas articulados para el cumplimiento de los derechos humanos en el marco del desarrollo inclusivo y diverso.</t>
  </si>
  <si>
    <t>Consolidar intervenciones públicas articuladas para el cumplimiento de los derechos humanos en un marco de desarrollo inclusivo y diverso.</t>
  </si>
  <si>
    <t>B.1 Número de personas adultas mayores usuarias de los servicios del CONAPAM mediante intervenciones accesibles e inclusivas para la promoción y protección de sus derechos humanos.</t>
  </si>
  <si>
    <t>2021: 24.400</t>
  </si>
  <si>
    <t>2023: 25.400
2024: 25.900
2025: 26.400
2026: 26.900</t>
  </si>
  <si>
    <t>2023-2026: 6.331.201.357
Fuente: LEY N°7972  
Envejeciendo con calidad de Vida, Acápite 2
Programa Presupuestario: 029 Consejo Nacional de la Persona Adulta Mayor</t>
  </si>
  <si>
    <t>Operativo
Financiero.</t>
  </si>
  <si>
    <t>B.2 Número de personas capacitadas en la protección y promoción de derechos de las personas con discapacidad.</t>
  </si>
  <si>
    <t>2021: 1.342</t>
  </si>
  <si>
    <t>2023: 1.409
2024: 1.494
2025: 1.599
2026: 1.727</t>
  </si>
  <si>
    <t>2023-2026: 144.000.000
Fuente: Ministerio de Trabajo y Seguridad Social.
Programa presupuestario: 736 Consejo Nacional de Personas con Discapacidad.</t>
  </si>
  <si>
    <t>CONAPDIS: Dirección de Desarrollo Regional y Dirección Técnica.</t>
  </si>
  <si>
    <t>B.3 Número acumulado de personas adultas mayores, con discapacidad, jóvenes y personas menores de edad beneficiadas con la promoción de sus derechos fundamentales del trabajo.</t>
  </si>
  <si>
    <t>2021: 1.054</t>
  </si>
  <si>
    <t>2023: 1.000
2024: 2.500
2025: 5.000
2026: 7.000</t>
  </si>
  <si>
    <t>2023-2026: 148.000.000
Fuente: Presupuesto Nacional, Ministerio de Trabajo y Seguridad Social.
Programa presupuestario: 732 Empleo y Seguridad Social.</t>
  </si>
  <si>
    <t>MTSS: Dirección Nacional de Seguridad Social.</t>
  </si>
  <si>
    <t>Operativo</t>
  </si>
  <si>
    <t>B.4 Número de Personas Menores de Edad (PME) en el programa Acogimiento Familiar en su modalidad con subvención, a nivel nacional y regional.</t>
  </si>
  <si>
    <t>2021: 4.644</t>
  </si>
  <si>
    <t>2023: 4.650
2024: 4.650
2025: 4.650
2026: 4.650</t>
  </si>
  <si>
    <t>2023-2026: 7.703.799.538
Fuente: Ordinario (Gobierno Central) y Ley 7972, Art. 15.
Programa presupuestario: 02 Programa Protección de los derechos de niños, niñas y adolescentes.</t>
  </si>
  <si>
    <t>PANI: Gerencia Técnica, Direcciones Regionales y Oficinas Locales.</t>
  </si>
  <si>
    <t>Región Central 
2023: 2.155
2024: 2.155
2025: 2.155
2026: 2.155</t>
  </si>
  <si>
    <t>2023-2026: 3.570.218.992,98
Fuente: Ordinario (Gobierno Central) y Ley 7971, Art. 15.
Programa presupuestario: 02 Programa Protección de los derechos de niños, niñas y adolescentes.</t>
  </si>
  <si>
    <t>Región Chorotega 
2023: 179
2024: 179
2025: 179
2026: 179</t>
  </si>
  <si>
    <t>2023-2026: 296.952.625,37
Fuente: Ordinario (Gobierno Central) y Ley 7971, Art. 15.
Programa presupuestario: 02 Programa Protección de los derechos de niños, niñas y adolescentes.</t>
  </si>
  <si>
    <t>Región Pacífico Central 
2023: 391
2024: 391
2025: 391
2026: 391</t>
  </si>
  <si>
    <t>2023-2026: 
648.205.159,37
Fuente: Ordinario (Gobierno Central) y Ley 7971, Art. 15.
Programa presupuestario: 02 Programa Protección de los derechos de niños, niñas y adolescentes.</t>
  </si>
  <si>
    <t>Región Brunca 
2023: 706
2024: 706
2025: 706
2026: 706</t>
  </si>
  <si>
    <t>2023-2026: 1.169.144.907,87
Fuente: Ordinario (Gobierno Central) y Ley 7971, Art. 15.
Programa presupuestario: 02 Programa Protección de los derechos de niños, niñas y adolescentes.</t>
  </si>
  <si>
    <t>Región Huetar Caribe 
2023: 645
2024: 645
2025: 645
2026: 645</t>
  </si>
  <si>
    <t>2023-2026: 
1.069.029.451,32
Fuente: Ordinario (Gobierno Central) y Ley 7971, Art. 15
Programa presupuestario: 02 Programa Protección de los derechos de niños, niñas y adolescentes.</t>
  </si>
  <si>
    <t>Región Huetar Norte 
2023: 574
2024: 574
2025: 574
2026: 574</t>
  </si>
  <si>
    <t>2023-2026: 950.248.401,17
Fuente: Ordinario (Gobierno Central) y Ley 7971, Art. 15.
Programa presupuestario: 02 Programa Protección de los derechos de niños, niñas y adolescentes.</t>
  </si>
  <si>
    <t>B.5 Porcentaje de personas menores de edad, que se gradúan de los Centros de Intervención Temprana (CIT), que mejoran sus habilidades para la vida, según el puntaje mostrado en el Test de salida, con respecto al puntaje obtenido en el test de ingreso, a nivel nacional y regional.</t>
  </si>
  <si>
    <t xml:space="preserve">2023: 80%
2024: 80%
2025: 80%
2026: 80%  </t>
  </si>
  <si>
    <t>2023-2026: 903.581.367
Fuente: Ordinario (Gobierno Central) y Transferencia de Capital.
Programa presupuestario: Atención 03.</t>
  </si>
  <si>
    <t>PANI: Gerencia Técnica, Direcciones Regionales y Centros de Intervención Temprana.</t>
  </si>
  <si>
    <t>Gobernanza
Financiero</t>
  </si>
  <si>
    <t>Región Central 
2023: 80%
2024: 80%
2025: 80%
2026: 80%</t>
  </si>
  <si>
    <t>2023-2026: 609.857.911
Fuente: Ordinario (Gobierno Central) y Transferencia de Capital.
Programa presupuestario: Atención 03.</t>
  </si>
  <si>
    <t>Región Huetar Caribe 
2023: 80%
2024: 80%
2025: 80%
2026: 80%</t>
  </si>
  <si>
    <t>2023-2026: 157.857.728
Fuente: Ordinario (Gobierno Central) y Transferencia de Capital.
Programa presupuestario: Atención 03.</t>
  </si>
  <si>
    <t>Región Huetar Norte 
2023: 80%
2024: 80%
2025: 80%
2026: 80%</t>
  </si>
  <si>
    <t>2023-2026: 135.865.728
Fuente: Ordinario (Gobierno Central) y Transferencia de Capital.
Programa presupuestario: Atención 03.</t>
  </si>
  <si>
    <t>B.6 Número de niños, niñas y adolescentes participantes y beneficiarios de los proyectos de prevención y promoción, financiados por el Fondo de la Niñez y Adolescencia, promoviendo la disminución de situaciones de riesgo que violentan los derechos de las personas menores de edad a nivel nacional y regional.</t>
  </si>
  <si>
    <t>2021: 5.286</t>
  </si>
  <si>
    <t>2023: 3.440
2024: 3.440
2025: 3.440
2026: 3.440</t>
  </si>
  <si>
    <t>2023-2026: 520.574.917
Fuente: FODESAF.
Programa presupuestario: Prevención, Promoción y Comunidad 04.</t>
  </si>
  <si>
    <t>PANI: Gerencia Técnica y Direcciones Regionales.</t>
  </si>
  <si>
    <t>2021: 3.236</t>
  </si>
  <si>
    <t>Región Central 
2023: 1.900
2024: 1.900
2025: 1.900
2026: 1.900</t>
  </si>
  <si>
    <t>2023-2026: 295.394.993
Fuente: FODESAF.
Programa presupuestario: Prevención, Promoción y Comunidad 04.</t>
  </si>
  <si>
    <t>2021: 663</t>
  </si>
  <si>
    <t>Región Chorotega 
2023: 400
2024: 400
2025: 400
2026: 400</t>
  </si>
  <si>
    <t>2023-2026: 64.998.157
Fuente: FODESAF.
Programa presupuestario: Prevención, Promoción y Comunidad 04.</t>
  </si>
  <si>
    <t>2021: 342</t>
  </si>
  <si>
    <t>Región Pacífico Central 
2023: 340
2024: 340
2025: 340
2026: 340</t>
  </si>
  <si>
    <t>2023-2026: 62.391.053
Fuente: FODESAF.
Programa presupuestario: Prevención, Promoción y Comunidad 04.</t>
  </si>
  <si>
    <t>2021: 330</t>
  </si>
  <si>
    <t>Región Brunca 
2023: 280
2024: 280
2025: 280
2026: 280</t>
  </si>
  <si>
    <t xml:space="preserve">2023-2026: 35.453.538
Fuente: FODESAF.
Programa presupuestario: Prevención, Promoción y Comunidad 04.
</t>
  </si>
  <si>
    <t>2021: 522</t>
  </si>
  <si>
    <t>Región Huetar Caribe 
2023: 280
2024: 280
2025: 280
2026: 280</t>
  </si>
  <si>
    <t>2023-2026: 40.738.521
Fuente: FODESAF.
Programa presupuestario: Prevención, Promoción y Comunidad 04.</t>
  </si>
  <si>
    <t>2021: 193</t>
  </si>
  <si>
    <t>Región Huetar Norte 
2023: 240
2024: 240
2025: 240
2026: 240</t>
  </si>
  <si>
    <t>2023-2026: 21.598.655
Fuente: FODESAF.
Programa presupuestario: Prevención, Promoción y Comunidad 04.</t>
  </si>
  <si>
    <t>B.7 Porcentaje de personas menores de edad (PME) a las que se les brinda respuesta institucional de acuerdo con las denuncias recibidas y atendidas, a nivel nacional y regional.</t>
  </si>
  <si>
    <t>2021: 76%</t>
  </si>
  <si>
    <t xml:space="preserve">
2023: 95%
2024: 95%
2025: 95%
2026: 95% </t>
  </si>
  <si>
    <t>2023-2026: 23.807.193.906
Fuente: Ley 7648 (Ordinario) y FODESAF.
Programa presupuestario: Atención 03</t>
  </si>
  <si>
    <t>2021: 81%</t>
  </si>
  <si>
    <t>Región Central 
2023: 95%
2024: 95%
2025: 95%
2026: 95%</t>
  </si>
  <si>
    <t>2023-2026: 
11.858.304.930,31
Fuente: Ley 7648 (Ordinario) y FODESAF.
Programa presupuestario: Atención 03</t>
  </si>
  <si>
    <t>2021: 99%</t>
  </si>
  <si>
    <t>Región Chorotega 2023: 95%
2024: 95%
2025: 95%
2026: 95%</t>
  </si>
  <si>
    <t>2023-2026: 2.424.431.036,98
Fuente: Ley 7648 (Ordinario) y FODESAF.
Programa presupuestario: Atención 03</t>
  </si>
  <si>
    <t>2021: 95%</t>
  </si>
  <si>
    <t>Región Pacífico Central 
2023: 95%
2024: 95%
2025: 95%
2026: 95%</t>
  </si>
  <si>
    <t>2023-2026: 2.392.002.664,94
Fuente: Ley 7648 (Ordinario) y FODESAF.
Programa presupuestario: Atención 03</t>
  </si>
  <si>
    <t>2021: 73%</t>
  </si>
  <si>
    <t>Región Brunca 
2023: 95%
2024: 95%
2025: 95%
2026: 95%</t>
  </si>
  <si>
    <t>2023-2026: 2.362.168.772,70
Fuente: Ley 7648 (Ordinario) y FODESAF.
Programa presupuestario: Atención 03</t>
  </si>
  <si>
    <t>2021: 51%</t>
  </si>
  <si>
    <t>Región Huetar Caribe 
2023: 95%
2024: 95%
2025: 95%
2026: 95%</t>
  </si>
  <si>
    <t>2023-2026: 2.425.361.273,54
Fuente: Ley 7648 (Ordinario) y FODESAF.
Programa presupuestario: Atención 03</t>
  </si>
  <si>
    <t>2021: 88%</t>
  </si>
  <si>
    <t>Región Huetar Norte 
2023: 95%
2024: 95%
2025: 95%
2026: 95%</t>
  </si>
  <si>
    <t>2023-2026: 2.344.925.227,69
Fuente: Ley 7648 (Ordinario) y FODESAF.
Programa presupuestario: Atención 03</t>
  </si>
  <si>
    <t>B.8 Porcentaje de acciones prioritarias ejecutadas del Plan Acción de la PONADIS.</t>
  </si>
  <si>
    <t xml:space="preserve">2024: 20%  
2025: 40% 
2026%: 60% 
</t>
  </si>
  <si>
    <t>2023-2026: 200.000.000
Fuente: Ministerio de Trabajo y Seguridad Social
Programa Presupuestario 736 CONAPDIS</t>
  </si>
  <si>
    <t>CONAPDIS
-Dirección Ejecutiva 
-Dirección Técnica
-Dirección Desarrollo Regional</t>
  </si>
  <si>
    <t>Financiero
Político
Tecnológico
Operativo</t>
  </si>
  <si>
    <t>7. Programa de atención a la necesidad de vivienda de la población de escasos recursos económicos y de ingresos medios en todo el territorio nacional.</t>
  </si>
  <si>
    <t>Contribuir al otorgamiento de soluciones de vivienda para la población de escasos recursos económicos y de ingresos medios mediante el otorgamiento de bonos de vivienda y títulos de propiedad.</t>
  </si>
  <si>
    <t>D.1 Número de operaciones formalizadas a familias de mujeres jefas de hogar con recursos del FOSUVI a nivel nacional y regional.</t>
  </si>
  <si>
    <t>2021: 6.933</t>
  </si>
  <si>
    <t>2023: 7.202
2024: 7.274
2025: 7.344
2026: 7.415</t>
  </si>
  <si>
    <t>2023-2026: 
326.498.892.667
Fuente: FODESAF, Lotería Nacional (JPS), Impuesto Solidario.
Programa presupuestario: 02- Negocio 02.01 Dirección FOSUVI.
Fuente: PS: Ley 8718, distribución de 50% de la utilidad neta de la Lotería Instantánea, según artículo 13.</t>
  </si>
  <si>
    <t>BANHVI, Dirección FOSUVI.</t>
  </si>
  <si>
    <t>País
Económico
Financiero
Legal
Natural</t>
  </si>
  <si>
    <t>2021: 1.831</t>
  </si>
  <si>
    <t>Región Central
2023: 1.899
2024: 1.915
2025: 1.930
2026: 1.945</t>
  </si>
  <si>
    <t>2023-2026: 
61.557.904.016
Fuente: FODESAF, Lotería Nacional (JPS), Impuesto Solidario.
Programa presupuestario: 02- Negocio 02.01 Dirección FOSUVI.
Fuente: PS: Ley 8718, distribución de 50% de la utilidad neta de la Lotería Instantánea, según artículo 13.</t>
  </si>
  <si>
    <t>2021: 789</t>
  </si>
  <si>
    <t>Región Chorotega 
2023: 822
2024: 830
2025: 840
2026: 850</t>
  </si>
  <si>
    <t>2023-2026: 
52.546.429.337
Fuente: FODESAF, Lotería Nacional (JPS), Impuesto Solidario.
Programa presupuestario: 02- Negocio 02.01 Dirección FOSUVI
Fuente: PS: Ley 8718, distribución de 50% de la utilidad neta de la Lotería Instantánea, según artículo 13.</t>
  </si>
  <si>
    <t>2021: 560</t>
  </si>
  <si>
    <t>Región Pacífico Central
2023: 1.203
2024: 1.215
2025: 1.227
2026: 1.239</t>
  </si>
  <si>
    <t>2023-2026: 
68.254.758.885
Fuente: FODESAF, Lotería Nacional (JPS), Impuesto Solidario.
Programa presupuestario: 02- Negocio 02.01 Dirección FOSUVI.
Fuente: PS: Ley 8718, distribución de 50% de la utilidad neta de la Lotería Instantánea, según artículo 13.</t>
  </si>
  <si>
    <t>2021: 1.158</t>
  </si>
  <si>
    <t>Región Brunca
2023: 583
2024: 593
2025: 602
2026: 611</t>
  </si>
  <si>
    <t>2023-2026: 
24.761.050.375
Fuente: FODESAF, Lotería Nacional (JPS), Impuesto Solidario.
Programa presupuestario: 02- Negocio 02.01 Dirección FOSUVI.
Fuente: PS: Ley 8718, distribución de 50% de la utilidad neta de la Lotería Instantánea, según artículo 13.</t>
  </si>
  <si>
    <t>2021: 1.360</t>
  </si>
  <si>
    <t xml:space="preserve">Región Huetar Caribe
2023: 1.283
2024: 1.295
2025: 1.307
2026: 1.319
 </t>
  </si>
  <si>
    <t>2023-2026: 
61.020.625.197
Fuente: FODESAF, Lotería Nacional (JPS), Impuesto Solidario.
Programa presupuestario: 02- Negocio 02.01 Dirección FOSUVI.
Fuente: PS: Ley 8718, distribución de 50% de la utilidad neta de la Lotería Instantánea, según artículo 13.</t>
  </si>
  <si>
    <t>2021: 1.235</t>
  </si>
  <si>
    <t>Región Huetar Norte
2023: 1.412
2024: 1.426
2025: 1.438
2026: 1.451</t>
  </si>
  <si>
    <t>2023-2026: 
58.358.124.857
Fuente: FODESAF, Lotería Nacional (JPS), Impuesto Solidario.
Programa presupuestario: 02- Negocio 02.01 Dirección FOSUVI.
Fuente: PS: Ley 8718, distribución de 50% de la utilidad neta de la Lotería Instantánea, según artículo 13.</t>
  </si>
  <si>
    <t>D.2 Número de hogares que habitan terrenos propiedad del IMAS como sujetos públicos que reciben título de propiedad del terreno a su nombre a nivel nacional y regional.</t>
  </si>
  <si>
    <t>2021: 39</t>
  </si>
  <si>
    <t xml:space="preserve">
2023: 451
2024: 951
2025: 1.451
2026: 1.951</t>
  </si>
  <si>
    <t xml:space="preserve">2023-2026: 2.000.000.000
Fuente: IMAS
Programa presupuestario: Programa Protección y Promoción Social, Código 1212.
</t>
  </si>
  <si>
    <t xml:space="preserve">Financiero
Legal
Operativo
</t>
  </si>
  <si>
    <t>2021: 25</t>
  </si>
  <si>
    <t>Región Central 
2023: 192
2024: 417
2025: 642
2026: 867</t>
  </si>
  <si>
    <t>2023-2026: 887.860.311
2023: 212.860.310
2024: 437.860.310
2025: 662.860.310
2026: 887.860.311
Fuente: IMAS
Programa presupuestario: Programa Protección y Promoción Social, Código 1212</t>
  </si>
  <si>
    <t>Región Chorotega 
2023: 22
2024: 37
2025: 52
2026: 67</t>
  </si>
  <si>
    <t>2023-2026: 69.390.244
2023: 24.390.244
2024: 39.390.244
2025: 54.390.244
2026: 69.390.244
Fuente: IMAS
Programa presupuestario: Programa Protección y Promoción Social, Código 1212</t>
  </si>
  <si>
    <t>2021: 8</t>
  </si>
  <si>
    <t>Región Pacífico Central 
2023: 76
2024: 211
2025: 346
2026: 481</t>
  </si>
  <si>
    <t>2023-2026: 489.257.206
2023: 84.257.206
2024: 219.257.206
2025: 354.257.206
2026: 489.257.206
Fuente: IMAS
Programa presupuestario: Programa Protección y Promoción Social, Código 1212</t>
  </si>
  <si>
    <t>2021: 3</t>
  </si>
  <si>
    <t>Región Brunca 
2023: 40
2024: 120
2025: 200
2026: 280</t>
  </si>
  <si>
    <t>2023-2026: 284.345.898
2023: 44.345.898
2024: 124.345.898
2025: 204.345.898
2026: 284.345.898
Fuente: IMAS
Programa presupuestario: Programa Protección y Promoción Social, Código 1212</t>
  </si>
  <si>
    <t>Región Huetar Caribe 
2023: 121
2024: 161
2025: 201
2026: 241</t>
  </si>
  <si>
    <t>2023-2026: 254.146.341
2023: 134.146.341
2024: 174.146.341
2025: 214.146.341
2026: 254.146.341
Fuente: IMAS
Programa presupuestario: Programa Protección y Promoción Social, Código 1212</t>
  </si>
  <si>
    <t>Región Huetar Norte 
2023: 0
2024: 5
2025: 10
2026: 15</t>
  </si>
  <si>
    <t>2023-2026: 15.000.000
2023: 0
2024: 5.000.000
2025: 10.000.000
2026: 15.000.000
Fuente: IMAS
Programa presupuestario: Programa Protección y Promoción Social, Código 1212</t>
  </si>
  <si>
    <t>8. Programa Avancemos y otros programas (becas estudiantiles) para la permanencia de las personas estudiantes en el sistema educativo formal.</t>
  </si>
  <si>
    <t>Coadyuvar en el avance de las personas estudiantes de primaria y secundaria en situación de pobreza y pobreza extrema respecto a nivel y ciclo lectivo mediante transferencias monetarias condicionadas.</t>
  </si>
  <si>
    <t>A.1 Número de personas estudiantes de primera infancia, primaria y secundaria que reciben beneficio de Avancemos según el registro de SINIRUBE, a nivel nacional y regional.</t>
  </si>
  <si>
    <t>2021: 417.571</t>
  </si>
  <si>
    <t>2023: 274.000
2024: 274.000
2025: 274.000
2026: 274.000</t>
  </si>
  <si>
    <t>2023-2026: 373.357.000.000
Fuente: IMAS, Gobierno Central, FODESAF
Programa presupuestario: Programa Protección y Promoción Social, Código 1212</t>
  </si>
  <si>
    <t>2021: 165.966</t>
  </si>
  <si>
    <t>Región Central 
2023: 107.929
2024: 107.929
2025: 107.929
2026: 107.929</t>
  </si>
  <si>
    <t>2023-2026: 147.065.322.300
2023: 36.766.330.575
2024: 36.766.330.575
2025: 36.766.330.575
2026: 36.766.330.575
Fuente: IMAS, Gobierno Central, FODESAF
Programa presupuestario: Programa Protección y Promoción Social, Código 1212</t>
  </si>
  <si>
    <t>2021: 41.852</t>
  </si>
  <si>
    <t>Región Chorotega 
2023: 28.934
2024: 28.934
2025: 28.934
2026: 28.934</t>
  </si>
  <si>
    <t xml:space="preserve">2023-2026: 39.426.499.200
2023: 9.856.624.800
2024: 9.856.624.800
2025: 9.856.624.800
2026: 9.856.624.800
Fuente: IMAS, Gobierno Central, FODESAF
Programa presupuestario: Programa Protección y Promoción Social, Código 1212
</t>
  </si>
  <si>
    <t>2021: 35.498</t>
  </si>
  <si>
    <t>Región Pacífico Central 
2023: 22.249
2024: 22.249
2025: 22.249
2026: 22.249</t>
  </si>
  <si>
    <t>2023-2026: 30.316.588.400
2023: 7.579.147.100
2024: 7.579.147.100
2025: 7.579.147.100
2026: 7.579.147.100
Fuente: IMAS, Gobierno Central, FODESAF
Programa presupuestario: Programa Protección y Promoción Social, Código 1212</t>
  </si>
  <si>
    <t>2021: 59.789</t>
  </si>
  <si>
    <t>Región Brunca 
2023: 40.771
2024: 40.771
2025: 40.771
2026: 40.771</t>
  </si>
  <si>
    <t>2023-2026: 55.555.521.600
2023: 13.888.880.400
2024: 13.888.880.400
2025: 13.888.880.400
2026: 13.888.880.400
Fuente: IMAS, Gobierno Central, FODESAF
Programa presupuestario: Programa Protección y Promoción Social, Código 1212</t>
  </si>
  <si>
    <t>2021: 61.235</t>
  </si>
  <si>
    <t>Región Huetar Caribe 
2023: 40.908
2024: 40.908
2025: 40.908
2026: 40.908</t>
  </si>
  <si>
    <t>2023-2026: 55.742.200.100
2023: 13.935.550.025
2024: 13.935.550.025
2025: 13.935.550.025
2026: 13.935.550.025
Fuente: IMAS, Gobierno Central, FODESAF
Programa presupuestario: Programa Protección y Promoción Social, Código 1212</t>
  </si>
  <si>
    <t>2021: 53.231</t>
  </si>
  <si>
    <t>Región Huetar Norte 
2023: 33.209
2024: 33.209
2025: 33.209
2026: 33.209</t>
  </si>
  <si>
    <t>2023-2026: 45.250.868.400
2023: 11.312.717.100
2024: 11.312.717.100
2025: 11.312.717.100
2026: 11.312.717.100
Fuente: IMAS, Gobierno Central, FODESAF
Programa presupuestario: Programa Protección y Promoción Social, Código 1212</t>
  </si>
  <si>
    <t>A.2 Número de adolescentes madres becadas para la permanencia en el sistema educativo, en cualquier oferta educativa del MEP, según el registro del SINIRUBE, a nivel nacional y regional.</t>
  </si>
  <si>
    <t>2021: 2.597</t>
  </si>
  <si>
    <t>2023: 1.900
2024: 1.900
2025: 1.900
2026: 1.900</t>
  </si>
  <si>
    <t>2023-2026: 1.750.000.000
Fuente: Ley 7648 (Ordinario) y Ley 7972 Art. 14.
Programa Presupuestario: Prevención, Promoción y Comunidad 04.</t>
  </si>
  <si>
    <t>IMAS: Gerencia Técnica, Direcciones Regionales y Oficinas Locales.</t>
  </si>
  <si>
    <t xml:space="preserve">Gobernanza
Financiero
</t>
  </si>
  <si>
    <t>2021: 1.011</t>
  </si>
  <si>
    <t>Región Central 
2023: 835
2024: 835
2025: 835
2026: 835</t>
  </si>
  <si>
    <t>2023-2026: 769.078.947
Fuente: Ley 7648 (Ordinario) y Ley 7972 Art. 14.
Programa Presupuestario: Prevención, Promoción y Comunidad 04.</t>
  </si>
  <si>
    <t>2021: 281</t>
  </si>
  <si>
    <t>Región Chorotega 
2023: 200
2024: 200
2025: 200
2026: 200</t>
  </si>
  <si>
    <t>2023-2026: 184.210.526
Fuente: Ley 7648 (Ordinario) y Ley 7972 Art. 14.
Programa Presupuestario: Prevención, Promoción y Comunidad 04.</t>
  </si>
  <si>
    <t>2021: 209</t>
  </si>
  <si>
    <t>Región Pacífico Central
2023: 145
2024: 145
2025: 145
2026: 145</t>
  </si>
  <si>
    <t>2021: 329</t>
  </si>
  <si>
    <t>Región Brunca 
2023: 200
2024: 200
2025: 200
2026: 200</t>
  </si>
  <si>
    <t xml:space="preserve">2023-2026: 184.210.526
Fuente: Ley 7648 (Ordinario) y Ley 7972 Art. 14.
Programa Presupuestario: Prevención, Promoción y Comunidad 04.
</t>
  </si>
  <si>
    <t xml:space="preserve"> </t>
  </si>
  <si>
    <t>2021: 340</t>
  </si>
  <si>
    <t>Región Huetar Caribe 
2023: 270
2024: 270
2025: 270
2026: 270</t>
  </si>
  <si>
    <t>2023-2026: 248.684.211
Fuente: Ley 7648 (Ordinario) y Ley 7972 Art. 14.
Programa Presupuestario: Prevención, Promoción y Comunidad 04.</t>
  </si>
  <si>
    <t>Región Huetar Norte 
2023: 250
2024: 250
2025: 250
2026: 250</t>
  </si>
  <si>
    <t>2023-2026: 230.263.158
Fuente: Ley 7648 (Ordinario) y Ley 7972 Art. 14.
Programa Presupuestario: Prevención, Promoción y Comunidad 04.</t>
  </si>
  <si>
    <t>A.3 Número de jóvenes y adultos certificados en alguna de las modalidades de educación para personas Jóvenes y Adultos (EPJA), del Ministerio de Educación Pública.</t>
  </si>
  <si>
    <t>2021: 10.000</t>
  </si>
  <si>
    <t>2023: 10.500                      2024: 11.000                             2025: 11.500                           2026: 12.000</t>
  </si>
  <si>
    <t>2023-2026: 433.764.358.723,89
Fuente: Ingreso corriente, Ministerio de Educación Pública
Programa Presupuestario: 573.05 Educación para Jóvenes y Adultos</t>
  </si>
  <si>
    <t>MEP</t>
  </si>
  <si>
    <t xml:space="preserve">Financiero
Demográfico/ Social
</t>
  </si>
  <si>
    <t>9. Pensiones del Régimen No Contributivo.</t>
  </si>
  <si>
    <t>Adjudicar pensiones del régimen no contributivo (RNC) a los ciudadanos en situación de pobreza y pobreza extrema dando prioridad a la persona adulta mayor y en función de los recursos previstos por ley.</t>
  </si>
  <si>
    <t>A.1 Número de nuevas Pensiones del RNC otorgadas.</t>
  </si>
  <si>
    <t>2021: 5.031</t>
  </si>
  <si>
    <t>2023: 5.000
2024: 5.000
2025: 5.000
2026: 5.000</t>
  </si>
  <si>
    <t xml:space="preserve">2023-2026: 17.400.000.000 .
2023: 4.000.000.000
2024: 4.200.000.000
2025: 4.500.000.000
2026: 4.700.000.000
Fuente: FODESAF, Gobierno Central, Ley 7983, artículo 77, impuesto por cigarrillos y licores, Ley 8718, Ley 9906.
Fuente: JPS: Ley 8718, distribución de 9% a un 9,5% de la utilidad neta de las loterías, los juegos y otros productos de azar, según artículo 8 inciso g).
Programa presupuestario: Programa Régimen No Contributivo de las Pensiones 
</t>
  </si>
  <si>
    <t>CCSS: Presidencia Ejecutiva, Gerencia de Pensiones, Dirección de Administración de Pensiones y Área de Gestión de Pensiones del Régimen No Contributivo.</t>
  </si>
  <si>
    <t>A.2 Número acumulado de personas con pensión del RNC otorgadas.</t>
  </si>
  <si>
    <t>2021: 134.656</t>
  </si>
  <si>
    <t>2023: 146.633
2024: 151.633
2025: 156.633
2026: 161.633</t>
  </si>
  <si>
    <t>2023-2026: 850.000.000.000
2023: 197.000.000.000
2024: 212.000.000.000
2025: 217.000.000.000
2026: 224.000.000.000
Fuente: FODESAF, Gobierno Central, Ley 7983, artículo 77, impuesto por cigarrillos y licores, Ley 8718, Ley 9906.
Fuente: JPS: Ley 8718, distribución de 9% a un 9,5% de la utilidad neta de las loterías, los juegos y otros productos de azar, según artículo 8 inciso g).
Programa presupuestario: Programa Régimen No Contributivo de las Pensiones.</t>
  </si>
  <si>
    <t xml:space="preserve">Institución </t>
  </si>
  <si>
    <t>Objetivos</t>
  </si>
  <si>
    <t># Intervención Pública</t>
  </si>
  <si>
    <t>Regiones MIDEPLAN</t>
  </si>
  <si>
    <t>Meta Ejecutada</t>
  </si>
  <si>
    <t>% Avance</t>
  </si>
  <si>
    <t xml:space="preserve">Meta anual </t>
  </si>
  <si>
    <t>Total</t>
  </si>
  <si>
    <t>Región Central</t>
  </si>
  <si>
    <t>Región Chorotega</t>
  </si>
  <si>
    <t>Región Pacífico Central</t>
  </si>
  <si>
    <t>Región Brunca</t>
  </si>
  <si>
    <t>Región Huetar Caribe</t>
  </si>
  <si>
    <t>Región Huetar Norte</t>
  </si>
  <si>
    <t>Presupuesto  Programado año 2025</t>
  </si>
  <si>
    <t>Auto clasificación del grado de avance</t>
  </si>
  <si>
    <t xml:space="preserve">De acuerdo con lo programado </t>
  </si>
  <si>
    <t>Logros (se requiere incluir un párrafo en relación con los ODS, según la vinculación hecha). Esfuerzo hecho. Beneficio a la población beneficiaria.</t>
  </si>
  <si>
    <t xml:space="preserve">Con riesgo de incumplimiento </t>
  </si>
  <si>
    <t>Obstáculos relacionados con los riesgos que obstaculizan el cumplimiento de la meta</t>
  </si>
  <si>
    <t>Medidas de mejora (máximo tres, de acuerdo a la operacionalización del SEVRI institucional)</t>
  </si>
  <si>
    <t xml:space="preserve">Atraso crítico </t>
  </si>
  <si>
    <t>Medios de verificación (nombre y descripción de los archivos adjuntos</t>
  </si>
  <si>
    <t>INSTITUTO MIXTO DE AYUDA SOCIAL  (metas Sector Bienestar, Trabajo e Inclusión social)</t>
  </si>
  <si>
    <t xml:space="preserve">173.988.425.528 </t>
  </si>
  <si>
    <t>2023-2026: 38.220.000.000</t>
  </si>
  <si>
    <t>2023-2026: 66.822.101.384 
2023: 16.705.525.346
2024: 16.705.525.346
2025: 16.705.525.346
2026: 16.705.525.346</t>
  </si>
  <si>
    <t>2023-2026: 20.643.479.188
2023: 5.160.869.797
2024: 5.160.869.797
2025: 5.160.869.797
2026: 5.160.869.797</t>
  </si>
  <si>
    <t>2023-2026: 21.297.463.288
2023: 5.324.365.822
2024: 5.324.365.822
2025: 5.324.365.822
2026: 5.324.365.822</t>
  </si>
  <si>
    <t>2023-2026: 22.742.279.896
2023: 5.685.569.974
2024: 5.685.569.974
2025: 5.685.569.974
2026: 5.685.569.974</t>
  </si>
  <si>
    <t>2023-2026: 19.712.626.976
2023: 4.928.156.744
2024: 4.928.156.744
2025: 4.928.156.744
2026: 4.928.156.744</t>
  </si>
  <si>
    <t>2023-2026: 22.770.474.796
2023: 5.692.618.699
2024: 5.692.618.699
2025: 5.692.618.699
2026: 5.692.618.699</t>
  </si>
  <si>
    <t>2023-2026: 3.554.460.000
2023: 2.429.700.000
2024: 4.859.400.000
2025: 4.859.400.000
2026: 4.859.400.000</t>
  </si>
  <si>
    <t xml:space="preserve">2023-2026: 3.554.460.000
2023: 507.780.000
2024: 1.015.560.000
2025: 1.015.560.000
2026: 1.015.560.000
</t>
  </si>
  <si>
    <t>2023-2026: 3.478.020.000
2023: 496.860.000
2024: 993.720.000
2025: 993.720.000
2026: 993.720.000</t>
  </si>
  <si>
    <t>2023-2026: 5.236.140.000
2023: 748.020.000
2024: 1.496.040.000
2025: 1.496.040.000
2026: 1.496.040.000</t>
  </si>
  <si>
    <t>2023-2026: 4.395.300.000
2023: 627.900.000
2024: 1.255.800.000
2025: 1.255.800.000
2026: 1.255.800.000</t>
  </si>
  <si>
    <t>2023-2026: 4.548.180.000
2023: 649.740.000
2024: 1.299.480.000
2025: 1.299.480.000
2026: 1.299.480.000</t>
  </si>
  <si>
    <t xml:space="preserve">2023-2026: 10.955.000.000
</t>
  </si>
  <si>
    <t>2023-2026: 5.198.147.500
2023:   298.935.000
2024: 1.066.201.500
2025: 1.664.071.500
2026: 2.168.939.500</t>
  </si>
  <si>
    <t>2023-2026: 1.166.707.500
2023:     67.095.000
2024:   239.305.500
2025:   373.495.500
2026:   486.811.500</t>
  </si>
  <si>
    <t>2023-2026: 646.345.000
2023:     37.170.000
2024:   132.573.000
2025:   206.913.000
2026:   269.689.000</t>
  </si>
  <si>
    <t>2023-2026: 876.400.000
2023:     50.400.000
2024:   179.760.000
2025:   280.560.000
2026:   365.680.000</t>
  </si>
  <si>
    <t>2023-2026: 1.287.212.500
2023:     74.025.000
2024:   264.022.500
2025:   412.072.500
2026:   537.092.500</t>
  </si>
  <si>
    <t>2023-2026: 1.780.187.500
2023:   102.375.000
2024:   365.137.500
2025:   569.887.500
2026:   742.787.500</t>
  </si>
  <si>
    <t xml:space="preserve">2023-2026: 134.114.790.328
</t>
  </si>
  <si>
    <t>2023-2026: 80.136.873.180
2023: 20.034.218.295
2024: 20.034.218.295
2025: 20.034.218.295
2026: 20.034.218.295</t>
  </si>
  <si>
    <t>2023-2026: 18.067.110.180
2023: 4.516.777.545
2024: 4.516.777.545
2025: 4.516.777.545
2026: 4.516.777.545</t>
  </si>
  <si>
    <t>2023-2026: 9.178.608.056
2023: 2.294.652.014
2024: 2.294.652.014
2025: 2.294.652.014
2026: 2.294.652.014</t>
  </si>
  <si>
    <t>2023-2026: 7.403.629.732
2023: 1.850.907.433
2024: 1.850.907.433
2025: 1.850.907.433
2026: 1.850.907.433</t>
  </si>
  <si>
    <t>2023-2026: 6.360.247.496
2023: 1.590.061.874
2024: 1.590.061.874
2025: 1.590.061.874
2026: 1.590.061.874</t>
  </si>
  <si>
    <t>2023-2026: 12.968.321.684
2023: 3.242.080.421
2024: 3.242.080.421
2025: 3.242.080.421
2026: 3.242.080.421</t>
  </si>
  <si>
    <t>2023: 451
2024: 951
2025: 1.451
2026: 1.951</t>
  </si>
  <si>
    <t>2023-2026: 2.000.000.000</t>
  </si>
  <si>
    <t>Región Central 
2023: 192
2024: 417
2025: 642
2026: 867</t>
  </si>
  <si>
    <t>2023-2026: 887.860.311
2023: 212.860.310
2024: 437.860.310
2025: 662.860.310
2026: 887.860.311</t>
  </si>
  <si>
    <t>Región Chorotega 
2023: 22
2024: 37
2025: 52
2026: 67</t>
  </si>
  <si>
    <t>2023-2026: 69.390.244
2023: 24.390.244
2024: 39.390.244
2025: 54.390.244
2026: 69.390.244</t>
  </si>
  <si>
    <t>Región Pacífico Central 
2023: 76
2024: 211
2025: 346
2026: 481</t>
  </si>
  <si>
    <t>2023-2026: 489.257.206
2023: 84.257.206
2024: 219.257.206
2025: 354.257.206
2026: 489.257.206</t>
  </si>
  <si>
    <t>Región Brunca 
2023: 40
2024: 120
2025: 200
2026: 280</t>
  </si>
  <si>
    <t xml:space="preserve">2023-2026: 284.345.898
2023: 44.345.898
2024: 124.345.898
2025: 204.345.898
2026: 284.345.898
</t>
  </si>
  <si>
    <t>Región Huetar Caribe 
2023: 121
2024: 161
2025: 201
2026: 241</t>
  </si>
  <si>
    <t>2023-2026: 254.146.341
2023: 134.146.341
2024: 174.146.341
2025: 214.146.341
2026: 254.146.341</t>
  </si>
  <si>
    <t>Región Huetar Norte 
2023: 0
2024: 5
2025: 10
2026: 15</t>
  </si>
  <si>
    <t>2023-2026: 15.000.000
2023: 0
2024: 5.000.000
2025: 10.000.000
2026: 15.000.000</t>
  </si>
  <si>
    <t>2023-2026: 373.357.000.000</t>
  </si>
  <si>
    <t>Región Central 
2023: 107.929
2024: 107.929
2025: 107.929
2026: 107.929</t>
  </si>
  <si>
    <t>2023-2026: 147.065.322.300
2023: 36.766.330.575
2024: 36.766.330.575
2025: 36.766.330.575
2026: 36.766.330.575</t>
  </si>
  <si>
    <t>Región Chorotega 
2023: 28.934
2024: 28.934
2025: 28.934
2026: 28.934</t>
  </si>
  <si>
    <t>2023-2026: 39.426.499.200
2023: 9.856.624.800
2024: 9.856.624.800
2025: 9.856.624.800
2026: 9.856.624.800</t>
  </si>
  <si>
    <t>Región Pacífico Central 
2023: 22.249
2024: 22.249
2025: 22.249
2026: 22.249</t>
  </si>
  <si>
    <t>2023-2026: 30.316.588.400
2023: 7.579.147.100
2024: 7.579.147.100
2025: 7.579.147.100
2026: 7.579.147.100</t>
  </si>
  <si>
    <t>Región Brunca 
2023: 40.771
2024: 40.771
2025: 40.771
2026: 40.771</t>
  </si>
  <si>
    <t>2023-2026: 55.555.521.600
2023: 13.888.880.400
2024: 13.888.880.400
2025: 13.888.880.400
2026: 13.888.880.400</t>
  </si>
  <si>
    <t>Región Huetar Caribe 
2023: 40.908
2024: 40.908
2025: 40.908
2026: 40.908</t>
  </si>
  <si>
    <t>2023-2026: 55.742.200.100
2023: 13.935.550.025
2024: 13.935.550.025
2025: 13.935.550.025
2026: 13.935.550.025</t>
  </si>
  <si>
    <t>Región Huetar Norte 
2023: 33.209
2024: 33.209
2025: 33.209
2026: 33.209</t>
  </si>
  <si>
    <t>2023-2026: 45.250.868.400
2023: 11.312.717.100
2024: 11.312.717.100
2025: 11.312.717.100
2026: 11.312.717.100</t>
  </si>
  <si>
    <t>2021: 6,34 p.p</t>
  </si>
  <si>
    <t>Región Central 2023: 6,38 p.p            2024 6,43 p.p                2025 6,47 p.p        2026 6,51 p.p</t>
  </si>
  <si>
    <t>2021: 13,52 p.p</t>
  </si>
  <si>
    <t>Región Chorotega 2023: 14,81 p.p          2024 16,15 p.p                  2025 17,53 p.p        2026 18,95 p.p</t>
  </si>
  <si>
    <t>2021: 18,21 p.p</t>
  </si>
  <si>
    <t>Región Pacífico Central           2023:19,90 p.p              2024 21,64 p.p                  2025 23,43 p.p       2026 25.27 p.p</t>
  </si>
  <si>
    <t>2021: 20,32 p.p</t>
  </si>
  <si>
    <t>Región Brunca   2023: 21,72 p.p              2024 23,15 p.p                  2025 24.63 p.p       2026 26,16 p.p</t>
  </si>
  <si>
    <t>2021: 12,69 p.p</t>
  </si>
  <si>
    <t>Región Huetar Caribe           2023: 13,80 p.p             2024 14,95 p.p                  2025 16,93 p.p        2026 17,35 p.p</t>
  </si>
  <si>
    <t xml:space="preserve">2021: 15,24 p.p </t>
  </si>
  <si>
    <t xml:space="preserve">Región Huetar Norte              2023: 16,15 p.p              2024 17,08 p.p                  2025 18,04 p.p         2026 19.03 p.p </t>
  </si>
  <si>
    <t>Garantizar los derechos de las personas para vivir dignamente en sus hogares, en entornos seguros, protectores e inclusivos, satisfaciendo las necesidades fundamentales que pavorezcan su desarrollo humano</t>
  </si>
  <si>
    <t>Número de personas en situación de dependencia y/o personas cuidadoras que cuentan con al menos un servicio o apoyo estatal.</t>
  </si>
  <si>
    <t>2023: 4.008        2024: 5.050       2025: 6.100       2026: 7.160</t>
  </si>
  <si>
    <t>Nacional</t>
  </si>
  <si>
    <t>Anual</t>
  </si>
  <si>
    <t>Puntos porcentuales de hogares en pobreza extrema atendidos mediante transferencias estatales según ENAHO</t>
  </si>
  <si>
    <t>2020: 9.99 pp</t>
  </si>
  <si>
    <t xml:space="preserve">2023: 10,43 p.p        
2024: 10,95 p.p       
2025: 11,48 p.p       
2026: 12,03 p.p </t>
  </si>
  <si>
    <t xml:space="preserve">INDICADOR SECTORIAL </t>
  </si>
  <si>
    <t>B.3 Número de personas en situación de pobreza extrema y pobreza, cuidadoras de personas con dependencia severa, que cuentan con al menos una transferencia monetaria como una forma de reconocimiento al valor de su trabajo como cuidadoras, según el registro de SINIRUBE, a nivel nacional y regional.</t>
  </si>
  <si>
    <t>Presupuesto  Ejecutado año 2025</t>
  </si>
  <si>
    <t>Presupuesto  Programado año 205</t>
  </si>
  <si>
    <t>Justificación ejecución mayor al 125%</t>
  </si>
  <si>
    <t>c- Factores por los cuales no hay ejecución presupuestaria: anotar los factores que incidieron en que no se registre la ejecución presupuestaria.</t>
  </si>
  <si>
    <t>A-Factores por lo cual hay una sobre ejecución del presupuesto en la meta: describir las principales razones que incidieron</t>
  </si>
  <si>
    <t xml:space="preserve">Dato cualitativo con respecto al reporte presupúestario </t>
  </si>
  <si>
    <t xml:space="preserve">Lecciones aprendidas  unicamente para las metas con cumplimiento medio y bajo ( que se puede hacer para enfretar ese obtáculo) </t>
  </si>
  <si>
    <t xml:space="preserve">B- Factores por los cuales hay una sub ejecución del presupuesto en la meta: se anotan los principales hallazgos presupuestarios en relación con este factor </t>
  </si>
  <si>
    <t>No aplica</t>
  </si>
  <si>
    <t>X</t>
  </si>
  <si>
    <t>La meta alcanzada corresponde a la cantidad de personas que se les aplicó el baremo y se encuentran en situación de dependencia y tuvieron acceso a servicios estatales. 
Se cuenta con un Plan Nacional de Baremación de las Instituciones que aplican el instrumento y forman parte de la Comisión Técnica Interinstitucional del SINCA, esto vinculado a que se ha dado la consolidación del baremo como instrumento base para el otorgamiento de servicios y subsdios en otras instituciones del Sistema dirigidos a la población en situación de dependencia.
Se realizó la inclusión del módulo de capacitación de baremo en la plataforma Aprendamos SINIRUBE para facilitar el proceso de valoración de las personas beneficiarias.
Se logró el alojamiento de la Canasta Básica derivada de la Discapacidad y la Canasta Básica Derivada de la Dependencia en SINIRUBE, a fin de considerar las necesidades específicas relacionadas a las situaciones de dependencia o discapacidad presentes en la población.</t>
  </si>
  <si>
    <t>El Sistema Nacional de Cuidados y Apoyos (SINCA) ha impulsado la implementación del Instrumento de Valoración de la Dependencia Baremo en cuatro de las instituciones que conforman el Sistema para identificar la población en situación de dependencia del país. Siendo que, durante el año 2025, se solicitó la construcción y ejecución del Plan Nacional de Baremación de cada institución, lo cual repunta la identificación de la población objetivo; asi como de los servicios estatales a los que tienen acceso.</t>
  </si>
  <si>
    <t xml:space="preserve">Anexo 1. Constancia de evidencias
Anexo 2. Resumen de cumplimiento 2023-2025
Anexo 3. Base de datos SINIRUBE PNDIP (no adjunto por contener datos sensibles)
Anexo 4.IMAS-DDS-0376-2025-ARDS. Capacitacion Baremo
Anexo 5.IMAS-DDS-0377-2025--CTI. Capacitación Baremo
Anexo 6.IMAS-DDS-DAII-0258-2024. Deshabilitación del forms y traslado del baremo a SINIRUBE
Anexo 7.IMAS-DDS-DAII-0267-2024 Alojamiento de baremo en SINIRUBE
Anexo8. IMAS-SINIRUBE-1449-2025. Implementación en el Portal Sinirube de las CBA Discapacidad y Dependencia
</t>
  </si>
  <si>
    <t xml:space="preserve">A.3 Número de hogares en situación de pobreza que son incorporados al Modelo de Intervención Institucional y acceden a procesos de atención integral contando con un Plan de Ascenso y subsidios de capacitación y emprendimientos productivos individuales, según registros institucionales, a nivel nacional y regional. </t>
  </si>
  <si>
    <t xml:space="preserve">La programación del recurso presupuestario se realizó con el Modelo de Intervención anterior. Con la entrada en vigencia del Modelo de Intervención IMAS Impulsa en el mes de diciembre del año 2024, se aumentó la ejecución presupuestaria en el año 2025 del subsidio de capacitación, pasando de un monto anual promedio de 1.000.000.000 colones a 3.818.115.260 colones, y en Emprendimienros Productivos Individuales de 1.100.000.000 colones a 3.069.583.524 colones. </t>
  </si>
  <si>
    <t>La meta programada se estableció según el anterior Modelo de Intervención Institucional que definía una meta anual, sin embargo, la meta ejecutada para el año 2025 se determinó según el Modelo de Intervención vigente IMAS impulsa 3.1, que entró en vigencia en diciembre del año 2024. 
Este Modelo no define metas anuales, si no que brinda una cobertura del 100% de los hogares atendidos y que se encuentran en pobreza, definiendo así una ruta de intervención condicionada (70% de la población atendida), o no condicionada si existen agravantes que lo justifiquen (30% de la población atendida).</t>
  </si>
  <si>
    <t>Debido a la entrada en vigencia del Modelo de Intervención IMAS Impulsa, el cual  cuenta con un enfoque de promoción social, la ejecución de los subsidios de Capacitación y Emprendimientos Productivos Individuales aumentó considerablemente, pasando de una ejecución promedio anual de 3.500 a 12.080 hogares con capacitación téncica, y de 500 hogares con Emprendimientos Productivos Individuales  a 1.454, esto con el objetivo de apostar a la movilidad social de los hogares atendidos,  lo cual incidió directamente en la ejecución mayor al 125%, al considerar los datos acumulados de los años 2023 y 2024.</t>
  </si>
  <si>
    <t>No aplica.</t>
  </si>
  <si>
    <t xml:space="preserve">No aplica. </t>
  </si>
  <si>
    <t>Anexo 1. Constancia de evidencias. 
Anexo 2. Detalle de cumplimiento de metas por año y región
Anexo 3. Base de datos cumplimiento 2023 (no adjunta por contener datos sensibles)
Anexo 4. Base de datos cumplimiento 2024  (no adjunta por contener datos sensibles)
Anexo 5.Base de datos cumplimiento 2025  (no adjunta por contener datos sensibles)</t>
  </si>
  <si>
    <t xml:space="preserve">Hay una sobre ejecución de la meta presupuestria ya que por las particularidades territoriales de las zonas, predominan personas vinculadas al perfil de empleabilidad u oficios, lo que implicó una alta ejecución del subsidio de Capacitación en esta región. </t>
  </si>
  <si>
    <t>Se trasciende la meta programada, ya que el Modelo de Intervención vigente permite la atención del 100% de los hogares atendidos y que han sido perfilados para efectos de este indicador en los perfiles de Empleabilidad, Empresariedad u Oficios.</t>
  </si>
  <si>
    <t>El enfoque de protección social del Modelo  de Intervención de IMAS Impulsa, propició un aumento de un 300% en la ejecución de los subsidios de Emprendimientos Productivos Individuales y Capacitación en el año 2025, en comparación con el promedio de ejecución de los años 2023 y 2024, incidiendo en un incremento en la meta alcanzada.</t>
  </si>
  <si>
    <t>El aumento en la ejecución presupuestaria responde a la alta aprobación de los subsidios de capacitación y emprendimientos productivos individuales, como parte de los procesos de trabajo que apuestan a la mivilidad social de la población usuaria, en el marco de IMAS Impulsa., modelo que tiene una cobertura del 100% de la población que solicita la intervención institucional, a diferencia de modelos anteriores que se enfocaban en una parte de la población.</t>
  </si>
  <si>
    <t xml:space="preserve">Se realiza un mayor cumplimiento de la meta programada, ya que para efectos de la meta ejecutada, se toma como punto de base los hogares atendidos en el marco de la implementación de IMAS impulsa, bajo la ruta de intervención condicionada. Este modelo se caracteriza por ser aplicado al 100% de la población que solicita los servicios institucionales, lo que incide directamente en los números alcanzados. </t>
  </si>
  <si>
    <t>Para la atención de los hogares atendidos bajo la ruta de intervención condicionada del Modelo de IMAS Impulsa, particularmente los hogares que en el plan de ascenso se vinculan a logros que apuestan a la empleabilidad y empresariedad, lo cual aumentó la ejecución de los subsidios de la oferta programática de Emprendimientos Productivos Individuales y Capacitación.</t>
  </si>
  <si>
    <t xml:space="preserve">El aumento en los recursos aprobados para los hogares en situación de pobreza se debe a la atención de hogares en la ruta de intervención condicionada del Modelo de Intervención IMAS Impulsa, el cual condiciona a las personas a vincularse a procesos que apuesten a la promoción de la empleabilidad y empresariedad, y consencuentemente se aprueban subsidios de la oferta programática para dichos fines. </t>
  </si>
  <si>
    <t>De acuerdo con el actual Modelo de Intervención Institucional, la meta correspondiente al año 2025  cuenta con un aumento considerable, pues este Modelo brinda una cobertura al 100% de los hogares atendidos, a diferencia del Modelo anterior implementado en los años 2023 y 2024, que establecía una meta anual para cada región.</t>
  </si>
  <si>
    <t>Como parte de los procesos de trabajo de esta región en el marco de la implementación de IMAS Impulsa, la atención de hogares para la valoración y aprobación de Emprendimientos Productivos Individuales y de Capacitación aumentó en un porcentaje importante, pues estos dos subdidios cuentan con un enfoque de promoción social, logrando con ello una sobeejecución de lo proyectado.</t>
  </si>
  <si>
    <t>En la región Brunca se ha dado una sobre ejecución del presupuesto por la implementación de procesos de trabajo que responden al Modelo de Intervención nInstitucional vigente y han generado un aumento significativo en la cantidad de hogares que cuentan principalmente con Emprendimientos Productivos Individuales. Por tanto, el nivel de cobertura de este modelo incide directamente en el porcentaje de sobre ejecución de metas física y presupuestaria.</t>
  </si>
  <si>
    <t xml:space="preserve">El actual Modelo de Intervención brinda una cobertura de un 100% de los hogares en pobreza que cuentan con factores que apuntan a la movilidad social, por medio de procesos que promocionan la empleabilidad o empresariedad, lo que genera un aumento importante de los hogares atendidos, y aumenta la ejecución institucional, en comparación con la meta programada. </t>
  </si>
  <si>
    <t>Se logra una ejecución mayor de la programada debido a la atención de hogares conformados por personas perfiladas en empleabilidad, empresariedad u oficios, a las cuales se les atendido y se les ha aprobado subsidios que apuesten a alcanzar los logros del plan de ascenso familiar.</t>
  </si>
  <si>
    <t>La meta ejecutada es mayor a la meta programada, debido a la implementación del nuevo Modelo de Intervención Institucional que proporciona una cobertura de todos los hogares atendidos por la ruta de intervención condicionada y perfilados en los sistemas institucionales.</t>
  </si>
  <si>
    <t>Con la implementación de IMAS Impulsa esta ARDS ejecutó una mayor cantidad de subsidios de capacitación y emprendimientos productivos individuales, en comparación a los años anteriores, principalmente en hogares con perfi de empresariedad, lo que incidió directamente en el aumento en la ejecución presupuestaria.</t>
  </si>
  <si>
    <t>Se logró una mayor cobertura de la población atendida por medio de IMAS Impulsa y que fueron perfiladas en empleabilidad, empresariedad u oficios, y sus planes de ascenso se trabajaron por medio de los subsidios de capacitación o emprendimientos productivos individuales.</t>
  </si>
  <si>
    <t xml:space="preserve">Le ejecución se superó por la implementación del actual Modelo de Intervención Institucional a partir del año 2025, lo que implicó la condicionalidad de la población usuaria y su vinculación a procesos de promoción de la empleabilidad y empresariedad, por medio de los subsidios de Emprendimientos Productivos Individuales y Capacitación, generando un aumento en su ejecución presupuestaria. </t>
  </si>
  <si>
    <t>Aumentar la atención de los hogares en pobreza extrema mediante transferencias estatales que cubran las necesidades alimentarias de las personas</t>
  </si>
  <si>
    <t>El cumplimiento de la meta nacional en este indicador corresponde a un 90,16%, por cuanto al realizar la relación entre hogares en pobreza extrema según LP SINIRUBE atendidos mediante transferencias del IMAS con respecto al total de hogares según ENAHO deriva un dato de cobertura de un 10,35pp.
Para este período existió a nivel nacional un aumento en la cantidad de hogares beneficiarios y montos otorgados, lo cuál se ve reflejado en cada una de las regiones.</t>
  </si>
  <si>
    <t xml:space="preserve">Anexo 1. Constancia de medios de verificación
Anexo 2.Cumplimiento de PP por región
Anexo 3.Base de datos
</t>
  </si>
  <si>
    <t>En la Región Central,  aplican las consideraciones indicadas a nivel nacional sobre el aumento de cantidad de hogares y personas beneficiarias y monto, logrando llegar a 6.63pp de cobertura de hogares sobrepasaron lo que se tenía estimado para el 2025 y con ello se demuestra la eficiencia en la distribución de los recursos según las necesidades.</t>
  </si>
  <si>
    <t xml:space="preserve">Se detectaron algunas inconsistencias con respecto a la formulación de este indicador, tal como se había manifestado el año anterior, al no ajustarse provoca que el indicador de la región Chorotega del 2025 se encuentre en un porcentaje más bajo del real aun cuando este año aumentó la cantidad de hogares beneficiarios y los montos entregados.
</t>
  </si>
  <si>
    <t>En el cálculo que se realizó para determinar la meta se actualizaron algunos de los criterios a considerar como lo son los hogares en LP Extrema y Pobreza Canasta, más los hogares que tenían Pobreza Extrema, Básica o Pobreza por Discapacidad según LPD.</t>
  </si>
  <si>
    <t xml:space="preserve">Se requiere realizar una verificación a fondo de la ficha del indicador a efectos de ajustarla a la forma en que se generaron los cálculos para el informe anual 2025.
</t>
  </si>
  <si>
    <t>La fórmula que se está utilizando en el indicador regional presenta algunas inconsistencias que provocan que el cálculo no se encuentre acorde a la realidad ocasionando que el porcentaje de cumplimiento se vea menos de lo que debería.</t>
  </si>
  <si>
    <t xml:space="preserve">Se tuvieron que actualizar los criterios que se consideraron en el cálculo, hay que considerar Pobreza Canasta y Pobreza por Discapacidad </t>
  </si>
  <si>
    <t xml:space="preserve">Revisar la elaboración de la ficha del indicador regional para incluir todos los criterios que corresponden además alinear conceptos para que así ambas partes trabajen con los mismos criterios.
</t>
  </si>
  <si>
    <t xml:space="preserve">El cálculo del indicador regional establece que la meta para el 2025 es de un 24,63pp siendo un porcentaje muy elevado en comparación a la distribución nacional  y dado que se considera que existe una inconsistencia en la fórmulación del indicador esto afecta en gran medida el  cumplimiento de la meta anual. </t>
  </si>
  <si>
    <t xml:space="preserve">Se incluyó en el cálculo la población que se encuentra en Pobreza Canasta y Pobreza por Discapacidad </t>
  </si>
  <si>
    <t>Se detectó que en la ficha actual del indicador se considera lo siguiente:
* En la descripción del indicador refiere a hogares en pobreza, pero en la fórmula de cálculo la variable Xt refiere solamente al total de hogares pobres extremos.
* En la descripción del indicador refiere a transferencias estatales según ENAHO, pero en la fórmula de cálculo la variable Xt refiere al total de hogares atendidos por IMAS.
* La ficha de indicador omite indicar que la Línea de Pobreza (LP) es la generada por SINIRUBE.
* Además no se está considerando la pobreza Canasta ni pobreza por Discapacidad</t>
  </si>
  <si>
    <t xml:space="preserve">Para la región Huetar Caribe se encontraron ciertas variaciones en la manera en que se estableció la fórmula del indicador, las mismas fueron reportadas en el informe del 2024, dichas inconsistencias limitan la posibilidad de alcanzar el dato establecido de 16,93pp aún cuando la cantidad de beneficiarios y montos entregados haya aumentado en la zona.
</t>
  </si>
  <si>
    <t>Para el cálculo del indicador del 2025 se está considerando Pobreza Canasta y Pobreza por Discapacidad.</t>
  </si>
  <si>
    <t>Actualizar la ficha del indicador actual para que incluya todos los criterios que se están considerando a nivel interno, como es el caso de Pobreza Canasta y Pobreza por Discapacidad.</t>
  </si>
  <si>
    <t>En la Región Huetar Norte se logró una meta anual de ejecución en 17.43pp, con un porcentaje de cumplimiento de 96,62% muy cerca de lograr el 100% de ejecución lo cual demuestra la eficiencia que tiene la región en la consecución de la meta de los hogares registrados en pobreza tal como lo hizo el año anterior en donde sobrepaso la meta registrada.</t>
  </si>
  <si>
    <t>No se producieron los planos que se había contemplado con la estimación de la meta planteada. Tampoco se contó con la totalidad de las plazas estimadas por servicios especiales para la valoración social de las familias, porque dependen de los planos, que no se generaron como insumo inicial.</t>
  </si>
  <si>
    <t xml:space="preserve"> En el momento de planificar una meta se debe de considerar la dimensión y la incidencia de la materialización de los riesgos de incumplimiento que se pueden presentar, ya que en este caso se logra evidenciar que el incumplimiento de la meta incide de manera negativa en los resultados.                                                     
Se debe de considerar que para lograr la Titulación se deben de llevar a cabo una serie de pasos, los cuales son interdependiente, considerando que, si alguno de estos pasos se retrasa, afecta todo el proceso, por lo que durante la planificación se debe considerar esta interdependencia, principalmente en los tiempos que se establecen para desarrollar los procesos, principalmente considerando el hecho que existen requisitos que dependen de otras instituciones y no del IMAS.</t>
  </si>
  <si>
    <t xml:space="preserve">Anexo 1. Constancia de evidencicas 
Anexo 2.Resumen de titulaciones 2023-2025
Anexo 3. Titulaciones IMAS 2023
Anexo 4.Titulaciones IMAS 2024
Anexo 5.Titulaciones IMAS 2025
Anexo 6. IMAS-GG-0687-2025 Solicitud de prórroga plazas SE (titulación) a la STAP
Anexo 7. IMAS-GG-0851-2025 STAP Ampliación solicitud de prórroga plazas SE (titulación)
Anexo 8.IMAS-GG-1299-2025 Informe de Titulación 30 jun.25
Anexo 9. Correo informativo periodo 2025, PNDIP 2023-2026
Anexo 10.Reporte de labores DDSPC proceso Titulación de Tierras periodo 2025 (word)
Anexo 11.Reporte de labores DDSPC proceso Titulación de Tierras periodo 2025 (excel)                                                                                                                                                                        </t>
  </si>
  <si>
    <t>En la Región Central, la subejecución presupuestaria se asocia principalmente a la no generación oportuna de la totalidad de los planos topográficos previstos en la estimación inicial de la meta, lo cual limitó el avance de los procesos de titulación, al ser los planos uno de los requerimientos iniciales.</t>
  </si>
  <si>
    <t>Para el alcance de la meta en la Región Central se  requiría de la contratación de servicios profesionales externos en topografía y ciencias sociales, no obstante, la oferta de servicios topográficos resultó inferior a la esperada, lo que limitó la asignación de trabajos durante este período, lo que impactó la contratación y utilización efectiva de las plazas por servicios especiales en ciencias sociales, ambas condiciones necesarias para el proceso de titulación.</t>
  </si>
  <si>
    <t>Con la finalidad de cumplir las metas establecidas para la Región Central, se gestionó con la Secretaría Técnica de la Autoridad Presupuestaria la ampliación del plazo de contratación de las plazas por servicios especiales para la valoración social de titulación y se aprobó una ampliación por dos años más a partir de agosto 2025, esto con la finalidad de avanzar en la realización de los estudios sociales como requisito para la determinación del tipo de titulación.</t>
  </si>
  <si>
    <t xml:space="preserve">Para el caso de la Región Central se debe considerar que al ser la región donde se presentan la mayor cantidad de casos por titular el volumen de trabajo es mayor, lo cual puede generar una mayor carga de trabajo tanto para las personas de las plazas por servicios especiales de la parte social, como para los topógrafos, lo que a su vez incide en los tiempos de respuesta. 
Es relevante que el planteamiento de las metas considere los riesgos asociados a los procesos de contratación administrativa y de gestión de plazas por servicios especiales puesto que las aprobaciones pueden conllevar tiempos mayores a los estimados.
</t>
  </si>
  <si>
    <t>En la Región Chorotega  se presentó una limitada producción de planos, aunado a una disponibilidad restringida de plazas por servicios profesionales en ciencias sociales, dado que estas son compartidas con la Región Pacífico Central, lo que redujo la capacidad operativa para la atención de los casos, y por ende para concretar las titulaciones.</t>
  </si>
  <si>
    <t xml:space="preserve">Se evidencia la necesidad de fortalecer la distribución del tiempo laboral de las personas profesionales contratadas para elaborar los planos y los informes sociales, a efectos de que se logre avanzar de forma paulativa en la concreción de las titulaciones; esto incluye valorar la ampliación de dichas contrataciones y el destacamiento de personas específicas para esta ARDS.                                                                                                                                                                                                                                                                                        
</t>
  </si>
  <si>
    <t xml:space="preserve">La lección aprendida para el caso de la región Chorotega es la necesidad de fortalecer la contratación de servicios específicos para la región,  lo cual se ha visto limitado por la respuesta de oferentes en los procesos de contratación administrativa así como la contratación de profesionales en Ciencias Sociales dado que el trabajo de estás depende de la existencia previa de planos, por lo que es necesario gestar nuevas alternativas para contar con planos topográficos. </t>
  </si>
  <si>
    <t>En la Región Pacífico Central si bien se lograron concretar 39 titulaciones, la subejecución presupuestaria se vincula las limitaciones en los procesos de contratación administrativa de profesionales en topografía que elaborarán los planos requeridos en la zona, los cuales constituyen una condición previa para la elaboración de los informes sociales y para el consecuente alcance de la meta.</t>
  </si>
  <si>
    <t>La limitada disponibilidad de recursos topográficos para la gestión de planos en la región Pacífico Central incidió en una reducción de la cantidad de trabajos asignados y ejecutados durante el período por las personas detadas en las  plazas por servicios profesionales en ciencias sociales, incidiendo directamente en un bajo alcance de la meta programada.</t>
  </si>
  <si>
    <t>La medida de mejora implementada es la gestión ante la Secretaría Técnica de la Autoridad Presupuestaria con la finalidad de lograr la ampliación del plazo de contratación de las plazas por servicios especiales para la valoración social de titulación de la Región Pacífico Central .</t>
  </si>
  <si>
    <t xml:space="preserve">En el caso de la región Pacifico Central es relevante que el proceso de planificación y proyección de metas en un beneficio tan complejo como el de titulación, considere que el cumplimiento de requisitos por parte de la población meta se vincula a la emisión de documentos y permisos por parte de otras instituciones, así como a la complejidad y plazos de las condiciones para el otorgamiento, como lo son contar con planos catastrados e informes sociales. 
</t>
  </si>
  <si>
    <t xml:space="preserve">En la Región Brunca, se dio una baja producción de planos topográficos durante el período como resultado de las limitaciones que se presentaron en la respuesta a las licitaciones realizadas por el IMAS para la contración de profesionales en topografía, incidiendo negativamente en la ejecución presupuestaria programada. Además, la región contó con poco personal en Ciencias Sociales nombrado de forma exclusiva para los procesos vinculados a la Titulación. </t>
  </si>
  <si>
    <t>Se presentó una baja producción de planos durante el período 2025, adicional a ello se contó con poca disponibilidad de plazas por servicios profesionales, estos dos procesos se vinculan a condiciones necesarias para la recomendación y el otorgamiento de titulaciones, como lo son que las propiedades cuenten con plano catastro y que los hogares cuenten con un informe social, al no contar con esto la concreción de titulaciones se vió limitada.</t>
  </si>
  <si>
    <t xml:space="preserve">Se realizó la contratación de una plaza por servicios especiales destacada en la Región Brunca, a efectos de que se encuentre mayoritamente dedicada a  la atención de los procesos de titulación.  Además, se requiere gestar procesos para contar con personal que elabore los planos topográficos requeridos, por lo que el DDSPC se encuentra valorando opciones para fortalecer este aspecto. </t>
  </si>
  <si>
    <t>En la región Brunca la lección aprendida es previo al planteamiento de metas regionales considerar las condiciones del contexto que influyen en la efectividad de los procesos de contratación administrativa y gestión de plazas por servicios especiales.</t>
  </si>
  <si>
    <t>En esta región se presentó un retraso en la elaboración de planos según la programación realizada para el año 2025 en la región, al no generarse los planos conforme a lo estimado, no fue posible ejecutar la totalidad del presupuesto asignado para el 2025.</t>
  </si>
  <si>
    <t>En la Región Huetar Caribe, se presentaron retrasos en la elaboración de planos respecto a la meta proyectada, debido a un número reducido de plazas por servicios profesionales, lo que impidió contar oportunamente con los insumos técnicos requeridos para la atención de los casos y de esta forma poder cumplir con la programación establecida.</t>
  </si>
  <si>
    <t>Se logró contar con la aprobación por parte de  la Secretaría Técnica de la Autoridad Presupuestaria  de la ampliación del plazo de contratación de las plazas por servicios especiales para la valoración social de titulación.
El DDSPC ha valorado escenarios y alternativas para contar con los planos catastro requeridos.</t>
  </si>
  <si>
    <t>En la región Huetar Caribe, es necesario que previo al planteamiento de metas de titulación se considere que concretar una titulación implica una serie de pasos, los cuales son interdependiente, considerando que, si alguno de estos pasos se retrasa, afecta todo el proceso, por lo que durante la planificación se debe considerar esta interdependencia, principalmente en los tiempos que se establecen para desarrollar los procesos, considerando el hecho que existen requisitos que dependen de otras instituciones y no del IMAS, y que también algunos de los procesos se pueden ver afectados por la efectividad en procesos de contratación administrativa.</t>
  </si>
  <si>
    <t>En la Región Huetar Norte  no se logró contar con planos catastro, lo que incidió de forma directa en el no alcance de la meta física. A su vez, esto incidió en que las plazas por servicios especiales en ciencias sociales que son compartidas con la Región Central, concretaran más procesos en dicha región donde se contaba con avance en la elaboración de planos.</t>
  </si>
  <si>
    <t xml:space="preserve">En la Región Huetar Norte se está realizando un análisis particular por el no cumplimiento ni avance en la meta; inicialmente se gestionó con la Secretaría Técnica de la Autoridad Presupuestaria la ampliación del plazo de contratación de las plazas por servicios especiales, y además se requiere gestar procesos que permitan contar con planos catastro en tiempo y forma. </t>
  </si>
  <si>
    <t xml:space="preserve">La consignación de metas en regiones debe considerar las particularidades de las mismas, en el caso específico de la región Huetar Norte se debe considerar las limitaciones que puedan presentarse para contar con el personal profesional que realice los diversos procesos asociados a la titulación, así como los tiempos de desplazamiento y limitaciones que caracteizan  a las zonas con alta ruralidad. </t>
  </si>
  <si>
    <t xml:space="preserve">Las metas establecidas se podrían alcanzar realizando un proceso de contratación de personal externo (Profesionales en ingeniería topográfica y ciencias sociales), ya que la meta sobrepasa la capacidad instalada de la institución para atender las demandas de titulación de la población objetivo en un 500%.  
A pesar de los esfuerzos administrativos para poder gestionar la contratación de servicios profesionales en topografía, se contó con una oferta de servicios muy inferior a la esperada y se logró asignar trabajo hasta finales del 2024, por lo que se preveía que los primeros resultados surgieran en el II Trimestre 2025, sin embargo, debido a atrasos experimentados en los trabajos, se tuvo que ampliar los plazos de entrega y los resultados estarán en IV Trimestre del 2025.  
Con respecto a las plazas por servicios especiales en ciencias sociales, debido a la falta de planos tampoco se logró contratar el número de personas profesionales proyectado, lo que incidió negativamente en los resultados esperados.                                                                                                          Además de tener una cantidad mínima de ingenieros topógrafos, los visados municipales están tomando mucho más tiempo de lo esperado para generar los productos, lo cual genera un atraso en el proceso.                            Asignación de tareas para las personas profesionales contempladas en la Licitación Mayor 2023 LY-000005-0005300001 “Contratación de Servicios Profesionales de Topografía y Catastro por Demanda”, en el primer semestre del 2025 se tramitaron 35 asignaciones para los ingenieros topógrafos, contratados por servicios profesionales y ya se cuenta con el levantamiento de información para 157 asignaciones más que se tramitaron. </t>
  </si>
  <si>
    <t>Las siguientes mejoras están orientadas al logro de las metas propuestas en el PNDIP 2023-2026:
1. Asignación de tareas para las personas profesionales contempladas en la Licitación Mayor 2023 LY-000005-0005300001 “Contratación de Servicios Profesionales de Topografía y Catastro por Demanda”
2. Se gestionó con la Secretaría Técnica de la Autoridad Presupuestaria la ampliación del plazo de contratación de las 10 plazas por servicios especiales para la valoración social de titulación y se aprobó una ampliación por dos años más a partir de agosto 2025, concretándose la contratación en dicho mes.</t>
  </si>
  <si>
    <t xml:space="preserve">La inversión presupuestaria realizada en esta región corresponde a la contratación de plazas por servicios especiales, y se presentó una subejecución dado que no se logró contar con planos catastro que permitieran concretar las titulaciones, pero se realizaron avances en otros procesos que amerito  de las plazas por servicios especiales a efectos de que una vez se cuente con planos catastro  se logren elevar las recomendaciones de titulación a las instancias correspondientes. </t>
  </si>
  <si>
    <t>A nivel nacional se alcanzó la meta física establecida; sin embargo, a pesar de este logro, se aclara que de la asignación presupuestaria hubo recursos (aproximadamente 7.710.000.000) que no ingresaron a las arcas institucionales por bloqueo del Ministerio de Hacienda.
La meta alcanzada contribuyó de manera directa al cumplimiento de los Objetivos de Desarrollo Sostenible (ODS) Nº4 y N°8, orientados a garantizar una educación inclusiva, equitativa y de calidad, así como a favorecer la movilidad social de la población estudiantil beneficiaria y sus hogares, y la prevención del trabajo infantil y el trabajo peligroso adolescente.
Para ello, se efectuaron procesos de verificación e identificación de la población en cumplimiento con las condicionalidades educativas definidas, lo que permitió asegurar la permanencia de las personas estudiantes con la Transferencia Monetaria Condicionada (TMC), en estricto apego a los criterios establecidos por el Consejo de Coordinación de Avancemos. Asimismo, la ampliación en la identificación y el otorgamiento de la TMC a un mayor número de personas fue posible gracias a la implementación de diversos mecanismos de gestión, identificación y seguimiento.</t>
  </si>
  <si>
    <t>Anexo 1.Base de datos Avancemos
Anexo 2.IMAS-DDS-2297-2025
Anexo 3.IMAS-DDS-DDSE-0022-2025 ARDS LINEAMIENTOS AVANCEMOS 2025
Anexo4.IMAS-DDS-DDSE-0135-2025 DSIS SINIRUBE I Censo
Anexo 5.IMAS-DDS-DDSE-0316-2025 ARDS estrategia BUS activa
Anexo 6.IMAS-DDS-DDSE-0421-2025 ARDS Información sobre PROSI Avancemos
Anexo 7.IMAS-DDS-DDSE-0431-2025 DDS Inf fiN PROSI Cambio nivel
Anexo 8.IMAS-DDS-DDSE-0024-2026 DDS Informe PNDIP 2025</t>
  </si>
  <si>
    <t>El cumplimiento de la meta física se orientó a la priorización de la población en condición de pobreza y pobreza extrema, conforme a la clasificación del SINIRUBE, con el propósito de contribuir a los logros de los Objetivo de Desarrollo Sostenible (ODS) Nº4 y N°8, los cuales impulsan la movilidad socioeconómica ascendente, constituyendose en un elemento estratégico para la superación de la pobreza, asi como la prevención del trabajo infantil y adolescente.   Cabe señalar que esta región presenta condiciones relativamente más favorables para el desarrollo, lo que ha propiciado la concentración de población en zonas con una amplia oferta de modalidades educativas avaladas por el MEP, facilitando así la incorporación y permanencia de las personas estudiantes en el sistema educativo.</t>
  </si>
  <si>
    <t>En esta región se logró el cumplimiento de la meta física establecida, mediante la priorización de la población estudiantil en condición de pobreza y pobreza extrema, con base en la información registrada en el SINIRUBE. De forma complementaria, se realizaron los procesos de verificación correspondientes para garantizar el cumplimiento de las condicionalidades educativas por parte de las personas beneficiarias, asegurando la continuidad con la Transferencia Monetaria Condicionada (TMC). Estas acciones contribuyen directamente al cumplimiento de los Objetivos de Desarrollo Sostenible (ODS) Nº4 y N°8, orientados a la garantía de una educación inclusiva y de calidad, asi como la prevención del trabajo infantil y adolescente.  De igual modo, la Región Chorotega se caracteriza por abarcar territorios fronterizos y zonas costeras, donde se concentra población en condiciones de mayor vulnerabilidad socioeconómica, identificada como prioritaria para la atención del Programa Avancemos.</t>
  </si>
  <si>
    <t>En la Región Pacífico Centralse cumplió la meta física prevista, mediante la priorización de la población estudiantil en condición de pobreza extrema y pobreza básica, con fundamento en la información del SINIRUBE. De manera paralela, se efectuaron los procesos de verificación requeridos para asegurar el cumplimiento de las condicionalidades educativas por parte de las personas beneficiarias, lo que permitió su permanencia con la Transferencia Monetaria Condicionada (TMC). Estas acciones aportan al cumplimiento de los Objetivos de Desarrollo Sostenible (ODS) Nº4 y N°8, orientados a garantizar una educación inclusiva, equitativa y de calidad, asi como la prevención del trabajo infantil y adolescente.  La Región Pacífico Central se caracteriza, además, por presentar altos niveles de desventaja social y por incluir una proporción significativa de población asentada en zonas costeras, lo que refuerza su condición de territorio prioritario para la intervención del Programa Avancemos.</t>
  </si>
  <si>
    <t xml:space="preserve">La sobreejecución del Programa Avancemos en la Región Pacífico Central, se explica por la necesidad de ajustar la ejecución a la demanda efectiva identificada durante el período, la cual superó las estimaciones iniciales. Este comportamiento responde tanto a la incorporación de nueva población estudiantil que cumplió con los criterios de elegibilidad, así como a la renovación de la TMC y la continuidad de personas beneficiarias que ya contaban con el apoyo en el año 2024, cuya permanencia resultó prioritaria para evitar interrupciones en su trayectoria educativa.
Las condiciones estructurales del territorio, caracterizado por altos niveles de vulnerabilidad social y una importante concentración de población en zonas costeras, incidieron en una mayor demanda del programa. En este contexto, la sobreejecución refleja una adecuación intervención operativa y técnica orientada a garantizar la permanencia educativa, así como a la estrategia interinstitucional denomida: Sembremos Seguridad, que se impulsó en la región.  </t>
  </si>
  <si>
    <t>En esta región se alcanzó la meta física establecida, mediante la priorización de la población estudiantil en condición de pobreza extrema y pobreza básica, con base en la información suministrada por el SINIRUBE. Asimismo, se desarrollaron los procesos de verificación correspondientes para asegurar el cumplimiento de las condicionalidades educativas por parte de las personas beneficiarias, lo que permitió su permanencia con la Transferencia Monetaria Condicionada (TMC).  Estas acciones contribuyen al cumplimiento de los Objetivos de Desarrollo Sostenible (ODS) Nº4 y N°8, orientado a la garantía del acceso y permanencia en la educación, asi como la prevención del trabajo infantil y adolescente. 
La Región Brunca se distingue por concentrar las condiciones de mayor desventaja social a nivel nacional, al incluir población ubicada en territorios indígenas, así como en zonas fronterizas y costeras, lo que la convierte en un territorio de alta prioridad para la intervención del Programa Avancemos.</t>
  </si>
  <si>
    <t>En esta región se logró el cumplimiento de la meta física establecida, mediante la priorización de la población en condición de pobreza extrema y pobreza básica, con base en la información del SINIRUBE. De forma complementaria, se efectuaron las verificaciones correspondientes para garantizar el cumplimiento de las condicionalidades educativas por parte de las personas beneficiarias, lo que permitió su permanencia con la Transferencia Monetaria Condicionada (TMC).
Cabe destacar que la Región Huetar Caribe incorpora población ubicada en territorios indígenas y zonas costeras, donde se registran elevados índices de pobreza, lo que sustenta la asignación  de la TMC a estos grupos. En conjunto, estas acciones contribuyen al cumplimiento del Objetivo de Desarrollo Sostenible (ODS) N.º 4y 8, vinculados con el acceso a una educación inclusiva, equitativa y de calidad, asi como la prevención del trabajo infantil y adolescente.</t>
  </si>
  <si>
    <t>Se cumplió la meta física establecida, mediante la priorización de la población en condición de pobreza extrema y pobreza básica, con base en la información proporcionada por el SINIRUBE, con el propósito de contribuir al logro del Objetivo de Desarrollo Sostenible (ODS) N.º 4 y 8, el cual impulsa la movilidad socioeconómica ascendente y se constituye en un elemento estratégico para la superación de la pobreza, asi como la prevención del trabajo infantil y adolescente.  Este enfoque resulta consistente con los indicadores territoriales, los cuales evidencian que más de la mitad de los distritos de la región se encuentran en condición de pobreza extrema, particularmente aquellos ubicados en zonas fronterizas, caracterizadas por mayores niveles de desventaja social.</t>
  </si>
  <si>
    <t>La sobreejecución del Programa Avancemos en la Región Huetar Norte, obedece a la necesidad de atender una demanda superior a la prevista inicialmente, asociada a las particularidades socioeconómicas y territoriales de la región. Durante el período se identificó un mayor número de personas estudiantes elegibles, así como la renovación de la TMC Avancemos para población que ya era beneficiaria en 2024, lo cual resultó clave para asegurar la continuidad educativa y prevenir riesgos de exclusión.
La amplia dispersión geográfica, la ruralidad y las condiciones de vulnerabilidad social presentes en la región requirieron una respuesta institucional flexible, que permitiera ajustar la cobertura del programa conforme a criterios técnicos y a la realidad territorial. En este sentido, la sobreejecución evidencia una gestión orientada a la protección de la población estudiantil en mayor situación de vulnerabilidad y al fortalecimiento de los procesos de permanencia en el sistema educativo y que residen en los distritos de menor nivel de desarrollo social.</t>
  </si>
  <si>
    <t>La subejecución presupuestaria registrada en el Programa Avancemos durante el período 2025 se explica principalmente por factores externos a la gestión operativa institucional, en particular el bloqueo de recursos por parte del Ministerio de Hacienda, lo cual impidió el ingreso efectivo de aproximadamente ₡7.710.000.000 a las arcas institucionales, pese a encontrarse contemplados en la asignación presupuestaria inicial.
Este comportamiento presupuestario se presentó aun cuando la meta física anual fue alcanzada a nivel nacional, evidenciando que la subejecución no obedece a limitaciones en la implementación del programa ni a fallas en los procesos de identificación, verificación o asignación de la TMC, sino a restricciones en la disponibilidad efectiva de los recursos financieros.
Adicionalmente, la ejecución se orientó a garantizar la continuidad de la población beneficiaria mediante la renovación de la TMC 2024, así como a la incorporación de nuevos casos priorizados, por lo que la subejecución responde principalmente a un desfase entre la programación presupuestaria y la liberación efectiva de recursos.</t>
  </si>
  <si>
    <t>Mayor demanda efectiva del programa asociada a la renovación y continuidad de la TMC para población estudiantil previamente beneficiada en el 2024. Además, para el 2025 la mayor cantidad de estudiantes incorporados se encontraban cursando secundaria, cuyos montos son superiores que primaria, razón por la cual se aumenta el presupuesto ejecutado.
Se dio también un fortalecimiento de los mecanismos de seguimiento y control de condicionalidades educativas, lo que permitió sostener y ampliar la permanencia en el beneficio.</t>
  </si>
  <si>
    <t xml:space="preserve"> El incremento en la ejecución presupuestaria en la Región Chorotega se explica por la consolidación de la continuidad y renovación de la TMC para población estudiantil que ya formaba parte del programa en 2024, lo cual generó una mayor demanda efectiva. 
Asimismo, durante 2025 se evidenció una mayor identificación de personas estudiantes matriculadas en educación secundaria, nivel que contempla montos de transferencia superiores, incidiendo en un aumento del gasto ejecutado. 
Adicionalmente, el refuerzo de los procesos de monitoreo y control de las condicionalidades educativas contribuyó a sostener y ampliar la permanencia de la población beneficiaria.</t>
  </si>
  <si>
    <t xml:space="preserve"> La sobre ejecución registrada en la Región Pacífico Central obedece principalmente al mantenimiento y renovación del beneficio de la TMC para estudiantes previamente atendidos en 2024, lo que se tradujo en una mayor cobertura efectiva del programa.  Durante el período, se incorporó una mayor cantidad de estudiantes de secundaria, cuyos montos asignados superan los correspondientes a primaria, incrementando el nivel de ejecución financiera, esta composición de la población beneficiaria se encuentra alineada con los criterios de priorización establecidos por el Consejo de Coordinación de Avancemos. 
Adicionalmente, la sobre ejecución se relaciona con la implementación de la estrategia interinstitucional Sembremos Seguridad, que fortaleció la prevención de la exclusión educativa y la permanencia estudiantil en la Región Pacífico Central.
De igual forma, el fortalecimiento de los mecanismos de seguimiento, validación y cumplimiento de las condicionalidades educativas permitió consolidar la permanencia y ampliar la cobertura del beneficio.</t>
  </si>
  <si>
    <t>La subejecución presupuestaria en la Región Brunca se explica, en parte, por la implementación de diversos procesos masivos de otorgamiento de la TMC, realizados conforme a la disponibilidad presupuestaria y las gestiones de búsqueda activa de población estudiantil, estos procesos implicaron que las personas beneficiarias recibieran la TMC por una cantidad variable de eventos durante el período, lo cual incidió en una posible reducción del gasto ejecutado en comparación con la proyección anual.
Asimismo, la población incorporada mediante búsqueda activa corresponde a la reportada por el MEP a través de la Plataforma SABER, lo que generó ajustes en la programación financiera en función de la disponibilidad, validación y priorización efectiva de los casos identificados.</t>
  </si>
  <si>
    <t>En la Región Huetar Caribe, la subejecución presupuestaria responde principalmente a la dinámica de los procesos de búsqueda activa y otorgamiento masivo de la TMC, los cuales se ejecutaron de acuerdo con la disponibilidad de recursos y los resultados de las gestiones de identificación de población elegible (búsqueda activa).  Como consecuencia, la población beneficiaria recibió la transferencia por distintos períodos o cantidades de eventos, generando una ejecución financiera menor a la inicialmente estimada según los supuestos de periodicidad anual.
Adicionalmente, la población considerada en estos procesos fue determinada con base en los reportes del MEP mediante la Plataforma SABER, lo que implicó ajustes en la incorporación efectiva de casos, según los criterios de validación, elegibilidad y priorización definidos para el programa.</t>
  </si>
  <si>
    <t>La sobreejecución presupuestaria en la Región Huetar Norte se asocia principalmente con la consolidación de la continuidad y renovación de la TMC para población estudiantil previamente incorporada al programa en 2024, lo cual incrementó la demanda efectiva del beneficio durante 2025. Adicionalmente, se registró una mayor incorporación de personas estudiantes matriculadas en educación secundaria, nivel que contempla montos de transferencia superiores, generando un impacto directo en el aumento del gasto ejecutado. 
Esta priorización responde a los lineamientos del Consejo de Coordinación de Avancemos, orientados a fortalecer la permanencia educativa en secundaria.
La mayor ejecución refleja una gestión focalizada en población estudiantil en condición de mayor vulnerabilidad, especialmente en distritos con menores niveles de desarrollo social, así como el fortalecimiento de los procesos de monitoreo y control de las condicionalidades educativas, lo que contribuyó a sostener y ampliar la permanencia dentro del sistema educativo.</t>
  </si>
  <si>
    <t>La ejecución superior al 125% se sustentó en una ampliación del presupuesto institucional destinada al Subsidio de Atención a Familias, así como en la implementación de la estrategia IMAS Impulsa, que redefinió la temporalidad del subsidio. Al reducirse la cantidad de meses de otorgamiento por hogar, fue posible reasignar los recursos y escalar la cobertura a nivel país, permitiendo atender un volumen significativamente mayor de hogares sin incrementar el monto unitario del subsidio. Esta medida fortaleció la eficiencia del gasto y la capacidad de respuesta del IMAS ante el aumento de la demanda social.</t>
  </si>
  <si>
    <t>Anexo 1. Modificación Presup General No. 03-2025 y Ajuete Metas POI 2025
Anexo 2. IMAS_RNF-4517-2025-MDHIS-0100-2025
Anexo 3. Base de datos HogaresEnPobrezaAtendidos</t>
  </si>
  <si>
    <t>En la Región Central, la superación de la meta respondió principalmente a la incorporación de recursos presupuestarios adicionales orientados a atender en áreas densamente pobladas. La estrategia IMAS Impulsa permitió acortar la duración del subsidio por hogar, facilitando una rotación más dinámica de beneficiarios. Este enfoque fue clave para ampliar la atención en contextos urbanos con alta movilidad laboral y elevados costos de vida.</t>
  </si>
  <si>
    <t>El avance superior al 125% en la Región Chorotega se explica por la priorización presupuestaria de territorios con alta estacionalidad del empleo y recurrentes choques climáticos. La aplicación de la estrategia IMAS Impulsa, mediante apoyos de menor duración, permitió distribuir el presupuesto entre un mayor número de hogares. Este ajuste resultó particularmente pertinente en la región.</t>
  </si>
  <si>
    <t>En el Pacífico Central, el incremento del presupuesto y la reducción de meses de subsidio por hogar, conforme a la estrategia IMAS Impulsa, posibilitaron ampliar la cobertura en cantones con alta dependencia del turismo. La modalidad de apoyo de corta duración permitió atender a hogares impactados por fluctuaciones del empleo y la informalidad, favoreciendo una intervención más flexible y adaptada a los ciclos económicos locales, lo que explica el sobrecumplimiento de la meta regional.</t>
  </si>
  <si>
    <t xml:space="preserve">La ejecución extraordinaria en la Región Brunca obedeció a una decisión institucional de intensificar la asignación presupuestaria en uno de los territorios con mayores brechas estructurales del país. La estrategia IMAS Impulsa permitió sustituir esquemas de apoyo prolongado por intervenciones de menor duración, lo que amplió sustancialmente la cobertura. </t>
  </si>
  <si>
    <t>En la Región Huetar Caribe, el aumento presupuestario, combinado con la estrategia IMAS Impulsa, permitió reorganizar la asignación del subsidio hacia apoyos de corta duración. Esta modalidad facilitó la atención de un mayor número de hogares afectados por desempleo estructural y refleja una adaptación del diseño operativo del subsidio a las condiciones socioeconómicas particulares de la región.</t>
  </si>
  <si>
    <t>La superación de la meta en la Región Huetar Norte se explica por la ampliación de recursos financieros y la aplicación de la estrategia IMAS Impulsa, que redujo el tiempo de permanencia de los hogares en el subsidio. Este esquema permitió redistribuir el presupuesto para atender una mayor cantidad de hogares en territorios rurales y fronterizos, caracterizados por empleo agrícola temporal y alta movilidad poblacional, maximizando el alcance del programa en un contexto de dispersión geográfica.</t>
  </si>
  <si>
    <t xml:space="preserve">A nivel nacional, el subsidio Atención a Familias permitió atender a 145,745 hogares, con una ejecución presupuestaria de ₡42,247,133,156.00, constituyéndose en uno de los principales instrumentos de la política pública de protección social no contributiva. La intervención se orientó a la mitigación de la pobreza y la atención de necesidades básicas de los hogares en condición de pobreza extrema y pobreza, de conformidad con los criterios de priorización establecidos mediante SINIRUBE y lineamientos institucionales.
Desde la perspectiva del ODS 1, el subsidio contribuyó a garantizar ingresos mínimos para la satisfacción de necesidades esenciales, mientras que, en el marco del ODS 10, favoreció una asignación progresiva de los recursos públicos, priorizando territorios y poblaciones históricamente rezagadas, fortaleciendo así la equidad social y territorial.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</si>
  <si>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En la Región Central, se alcanzó la atención de 49,472 hogares, con una ejecución de ₡15,136,319,682.00, en un contexto caracterizado por alta concentración poblacional, heterogeneidad socioeconómica y elevados costos de vida. El subsidio Atención a Familias permitió contener el riesgo de empobrecimiento de hogares ubicados en distritos con altos índices de vulnerabilidad social, particularmente en zonas urbanas y periurbanas.
Esta intervención se alinea con el ODS 1, al contribuir a la reducción de la pobreza monetaria en entornos urbanos, y con el ODS 10, al mitigar brechas intraurbanas y desigualdades asociadas al acceso desigual a ingresos, servicios y oportunidades, fortaleciendo el principio de equidad en la distribución de los recursos institucionales.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</si>
  <si>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La Región Chorotega registró la atención de 16,758 hogares, con un monto ejecutado de ₡ 5,010,915,102.00, en un territorio históricamente afectado por pobreza estructural, estacionalidad laboral y vulnerabilidad climática. El subsidio Atención a Familias permitió garantizar la cobertura de necesidades básicas en hogares con ingresos inestables, particularmente aquellos dependientes de actividades agropecuarias y del sector servicios.
Desde el enfoque del ODS 1, la intervención contribuyó a reducir la incidencia de la pobreza y a prevenir su profundización en períodos de baja actividad económica. En cuanto al ODS 10, la asignación de recursos permitió compensar desigualdades territoriales persistentes, promoviendo una mayor convergencia social entre regiones periféricas y el resto del país.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</si>
  <si>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En la Región Pacífico Central, con 14.298 hogares beneficiados y una inversión de ₡ 3,954,408,221.00, el subsidio permitió atender a familias afectadas por la informalidad laboral y la dependencia de actividades económicas vinculadas al turismo y servicios. La ejecución del subsidio fortaleció la resiliencia económica de los hogares ante fluctuaciones del ingreso, aportando al ODS 1 al garantizar condiciones mínimas de subsistencia y al ODS 10 al reducir brechas socioeconómicas en cantones con altos contrastes de desarrollo.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</si>
  <si>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La Región Brunca alcanzó la atención de 26,440 hogares, mediante una ejecución de ₡7,655,995,862.00, reflejando una intervención prioritaria en uno de los territorios con mayores niveles de pobreza y exclusión social del país. El subsidio Atención a Familias permitió atender hogares rurales, poblaciones indígenas y comunidades con limitado acceso a oportunidades económicas y servicios básicos.
Esta intervención se vincula directamente con el ODS 1, al contribuir a la reducción de la pobreza extrema, y con el ODS 10, al disminuir brechas territoriales y sociales históricas, fortaleciendo la inclusión social y el enfoque de derechos en la política pública de asistencia social.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</si>
  <si>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En la Región Huetar Caribe, donde se beneficiaron 16,228 hogares con una ejecución de ₡ 4,268,563,152.00, el subsidio respondió a condiciones de vulnerabilidad asociadas al desempleo, informalidad y barreras de acceso a servicios básicos. La intervención permitió mejorar la capacidad de los hogares para cubrir necesidades esenciales, alineándose con el ODS 1 al reducir la pobreza monetaria y con el ODS 10 al promover una distribución más equitativa de los recursos públicos en territorios con rezagos sociales persistentes.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</si>
  <si>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 xml:space="preserve">La Región Huetar Norte alcanzó la atención de 22.549 hogares, con un monto ejecutado de ₡ 6,220,931,137.00, en un contexto marcado por dispersión geográfica, ruralidad y presencia de poblaciones migrantes y trabajadoras agrícolas. El subsidio Atención a Familias contribuyó a garantizar condiciones mínimas de bienestar, reduciendo la vulnerabilidad económica de los hogares. Esta ejecución fortalece el cumplimiento del ODS 1 al prevenir la profundización de la pobreza y del ODS 10 al reducir desigualdades territoriales y socioeconómicas en zonas fronterizas y rurales.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t>
  </si>
  <si>
    <t>La ejecución superior al 125% a nivel nacional se explica por una mayor efectividad en la aplicación del Baremo de dependencia, lo que permitió identificar con mayor precisión a personas cuidadoras en condición de pobreza y pobreza extrema registradas en el SINIRUBE, ampliando la cobertura efectiva del indicador respecto a la programación inicial.
Adicionalmente, el momento de aplicación del Baremo en distintos meses del año incidió directamente en la cantidad de personas beneficiarias, ya que posibilitó optimizar la asignación de las transferencias y ampliar la cobertura con el mismo presupuesto programado, sin requerir recursos adicionales.</t>
  </si>
  <si>
    <t>La ejecución superior al 125% en la Región Chorotega se asocia a una optimización en la aplicación del Baremo de dependencia, que permitió reducir rezagos en la identificación de personas cuidadoras en contextos de pobreza.
El momento de aplicación del Baremo incidió significativamente en la cantidad de las personas incorporadas recibieron transferencias durante  el año</t>
  </si>
  <si>
    <t>La ejecución superior al 125% se explica por una aplicación más efectiva del Baremo de dependencia, que permitió reducir rezagos en la identificación de personas cuidadoras en condición de pobreza. El momento de aplicación del Baremo favoreció una mayor recurrencia de transferencias durante el año. Este aumento resulta especialmente relevante para la Región Brunca, debido a sus elevados niveles de pobreza, ya que fortalece la protección económica de las personas cuidadoras.</t>
  </si>
  <si>
    <t xml:space="preserve">Durante el año 2025 se alcanzaron avances sustantivos en el cumplimiento de la meta programada, reflejados en el otorgamiento de 6.256 transferencias monetarias a personas cuidadoras en situación de pobreza, lo cual contribuyó de manera directa al fortalecimiento de su seguridad económica y al reconocimiento del aporte social que realizan.
La distribución de las transferencias por regiones de planificación MIDEPLAN permitió garantizar una cobertura de alcance nacional, evidenciando un enfoque descentralizado en la implementación de la intervención, orientado a promover un desarrollo territorial más equitativo e inclusivo. Este abordaje favoreció la atención de personas cuidadoras en distintos contextos socioeconómicos y geográficos, reduciendo brechas de acceso a apoyos institucionales.
Asimismo, el reconocimiento económico del trabajo de cuidados representa un avance significativo en la valoración de una labor históricamente invisibilizada y no remunerada, desempeñada mayoritariamente por mujeres, lo cual contribuye a la reducción de desigualdades estructurales de género y al fortalecimiento de la autonomía económica de este grupo poblacional.
En conjunto, estos resultados no solo evidencian una mejora en la gestión institucional y en la capacidad de ejecución de los recursos públicos, sino que también aportan de manera directa al cumplimiento de diversos Objetivos de Desarrollo Sostenible (ODS), particularmente el ODS 1: Fin de la pobreza, el ODS 10: Reducción de las desigualdades y el ODS 5: Igualdad de género, reafirmando el compromiso institucional con el desarrollo social inclusivo y sostenible.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</si>
  <si>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En el transcurso del año 2025, la ejecución de la intervención en la Región Central permitió beneficiar a 2.643 personas cuidadoras en condición de pobreza, mediante la asignación de transferencias monetarias orientadas a respaldar la sostenibilidad de las labores de cuidado que realizan.
Dada la alta concentración poblacional y la diversidad de contextos sociales presentes en esta región, la focalización territorial resultó clave para atender de forma prioritaria a los hogares con mayores necesidades, fortaleciendo la capacidad institucional para responder de manera oportuna y efectiva a las demandas sociales.
En este sentido, los resultados alcanzados en la Región Central se vinculan directamente con el logro de los Objetivos de Desarrollo Sostenible, especialmente el ODS 1: Fin de la pobreza, el ODS 5: Igualdad de género y el ODS 10: Reducción de las desigualdades.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</si>
  <si>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Durante el año 2025, la ejecución de la intervención en la Región Chorotega permitió superar la meta programada, la cual contemplaba la atención de 533 personas cuidadoras, alcanzándose finalmente un total de 811 personas beneficiarias mediante el otorgamiento de transferencias monetarias. Este resultado evidencia una respuesta institucional oportuna en la región.
El reconocimiento económico del trabajo de cuidados en la Región Chorotega constituye un avance relevante en la visibilización de una labor esencial para el bienestar social, históricamente no remunerada, lo cual incide positivamente en la reducción de desigualdades y en el fortalecimiento de su autonomía económica.
Los Objetivos de Desarrollo Sostenible, que se vinculan con este Subsidios son el ODS 1: Fin de la pobreza, el ODS 5: Igualdad de género y el ODS 10: Reducción de las desigualdades.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</si>
  <si>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En el año 2025, la Región Pacífico Central alcanzó la atención de 334 personas cuidadoras en situación de pobreza, mediante transferencias monetarias orientadas a mitigar la vulnerabilidad económica de los hogares beneficiados. La intervención permitió reconocer el aporte del trabajo de cuidados en un territorio con importantes limitaciones de acceso a ingresos y oportunidades laborales.
ODS vinculados: ODS 1 – Fin de la pobreza; ODS 5 – Igualdad de género; ODS 10 – Reducción de las desigualdades.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</si>
  <si>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Durante el período 2025, la Región Brunca benefició a 788 personas cuidadoras, consolidando una atención focalizada en una de las regiones con mayores rezagos socioeconómicos del país. El apoyo económico contribuyó a aliviar presiones financieras en los hogares y a respaldar la continuidad de las labores de cuidado en contextos de alta vulnerabilidad social.
ODS vinculados: ODS 1 – Fin de la pobreza; ODS 10 – Reducción de las desigualdades; ODS 5 – Igualdad de género.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</si>
  <si>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En la Región Huetar Caribe, la ejecución de la meta 2025 permitió atender a 687 personas cuidadoras, fortaleciendo su seguridad económica y visibilizando una labor esencial para el bienestar social, históricamente no remunerada. La intervención favoreció el reconocimiento del trabajo de cuidados en territorios con alta incidencia de pobreza y exclusión social.
ODS vinculados: ODS 5 – Igualdad de género; ODS 1 – Fin de la pobreza; ODS 10 – Reducción de las desigualdades.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</si>
  <si>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 xml:space="preserve">Durante el año 2025, la Región Huetar Norte alcanzó una cobertura de 994 personas cuidadoras beneficiadas, reflejando un esfuerzo institucional sostenido para atender una demanda significativa en zonas rurales y de dispersión geográfica. Las transferencias otorgadas contribuyeron al fortalecimiento de la autonomía económica de las personas cuidadoras y al reconocimiento del trabajo de cuidados como un componente clave del desarrollo social.
ODS vinculados: ODS 1 – Fin de la pobreza; ODS 5 – Igualdad de género; ODS 10 – Reducción de las desigualdades.
Es relevante indicar que el presupuesto programado al subsidio Atención a familias es para todo el subsidio en su totalidad, incluyendo diferentes líneas de pobreza y motivos, por lo que no se realiza a lo interno del IMAS una diferenciación de programación presupuestaria según niveles de pobreza, por lo que no existe una programación específica de presupuesto para motivo 7. </t>
  </si>
  <si>
    <t>Anexo 1.IMAS-PE-PI-0585-2025-Criterio Modificación General 03 2025
Anexo 2.IMAS-SINIRUBE-1449-2025
Anexo 3. Base de datos Mot 7</t>
  </si>
  <si>
    <t>Durante el año 2025, el IMAS alcanzó la atención de 33.810 personas menores de edad, a través de la ejecución de la Transferencia Monetaria Condicionada (TMC) Cuidado y Desarrollo Infantil, con una ejecución presupuestaria de ₡38,614,942,823. Este resultado evidencia el fortalecimiento de la política pública orientada a la atención integral de la niñez en situación de pobreza extrema y pobreza, mediante el acceso a servicios de cuidado y desarrollo infantil que promueven el bienestar y la protección de los niños y las niñas.
Contribución a ODS
•	ODS 1 – Fin de la pobreza: Prevención de la pobreza intergeneracional mediante el acceso a servicios de cuido infantil para hogares en condición de pobreza.
•	ODS 4 – Educación de calidad: Promoción del desarrollo infantil temprano como base para trayectorias educativas.
•	ODS 10 – Reducción de las desigualdades: Reducción de brechas territoriales y sociales en el acceso a servicios de atención a la niñez.</t>
  </si>
  <si>
    <t>La ejecución superior al 125% a nivel nacional se explica por ajustes presupuestarios realizados durante el período, que permitieron ampliar la cobertura del aporte estatal para el acceso a alternativas de cuidado y desarrollo infantil.
Adicionalmente, la dinámica de ingreso y salida de niños y niñas de las alternativas de cuido generó la liberación y reasignación oportuna de recursos, lo que posibilitó atender a un mayor número de personas menores de edad respecto a la meta inicialmente programada.</t>
  </si>
  <si>
    <t>En la Región Central, el sobrecumplimiento se asocia a una mayor disponibilidad presupuestaria, sumada a una gestión activa de cupos en las alternativas de cuido, en un contexto de alta concentración poblacional y demanda sostenida.
Asimismo, las salidas frecuentes de niños y niñas permitieron una reasignación eficiente de recursos, incrementando la cantidad de menores atendidos durante el año.</t>
  </si>
  <si>
    <t>La ejecución superior al 125% en la Región Chorotega responde a un fortalecimiento presupuestario orientado a territorios con mayores niveles de pobreza, lo que permitió ampliar la cobertura del servicio de cuido infantil.
De igual forma, la rotación de personas menores de edad en las alternativas de cuido, producto de migraciones temporales y cambios en la dinámica familiar, facilitó la atención de un mayor número de beneficiarios a lo largo del período.</t>
  </si>
  <si>
    <t>En la Región Pacífico Central, el sobrecumplimiento se explica por un incremento en la asignación de recursos financieros, destinado a responder a una demanda creciente de alternativas de cuidado infantil en un territorio con limitadas oportunidades laborales para las familias.
Adicionalmente, la salida de niños y niñas de los servicios de cuido durante el año, permitió reutilizar los cupos disponibles y ampliar significativamente la cobertura del indicador.</t>
  </si>
  <si>
    <t>En la Región Huetar Caribe se atendieron 1.576 personas menores de edad, con un monto ejecutado de ₡ 1,570,368,774, fortaleciendo la atención a la niñez en contextos de rezago social y económico.  La ejecución de la meta contribuyó a mejorar las condiciones de desarrollo integral de niñas y niños en hogares en pobreza, promoviendo entornos protectores y reduciendo brechas en el acceso a servicios de cuido infantil.
Contribución a ODS: ODS 1, ODS 4 y ODS 10</t>
  </si>
  <si>
    <t>La Región Huetar Norte atendió a 3.476 personas menores de edad, con una ejecución de ₡ 4,315,309,314, en un territorio caracterizado por dispersión geográfica, ruralidad y presencia de población trabajadora agrícola y migrante.  El logro permitió fortalecer la cobertura territorial de los servicios de cuidado y desarrollo infantil, garantizando el acceso equitativo a la atención integral de la niñez y contribuyendo a la reducción de desigualdades territoriales.
Contribución a ODS: ODS 1 y ODS 10, con impacto directo en ODS 4.</t>
  </si>
  <si>
    <t>La ejecución superior al 125% en la Región Huetar Norte responde a un incremento presupuestario orientado a zonas rurales y de dispersión geográfica, donde la demanda por servicios de cuido infantil es elevada.
Adicionalmente, las salidas de niños y niñas de las alternativas de cuidado a lo largo del año, permitieron liberar cupos y reasignar recursos, ampliando de forma significativa la cobertura del indicador.</t>
  </si>
  <si>
    <t xml:space="preserve">Anexo 1.Modificación Presup General No. 03-2025 y Ajuste Metas POI 2025
Anexo 2.Base de datos Cuido y desarrollo Infantil </t>
  </si>
  <si>
    <r>
      <t>En la Región Central se atendieron 18.673 personas menores de edad, con una ejecución presupuestaria de ₡21,791,848,878</t>
    </r>
    <r>
      <rPr>
        <sz val="10"/>
        <color theme="1"/>
        <rFont val="Helvetica"/>
      </rPr>
      <t>, concentrando la mayor cobertura nacional de la meta. Este resultado responde a la alta densidad poblacional y a la demanda de servicios de cuido infantil en contextos urbanos y periurbanos.
Además, contribuyendo a la reducción de brechas sociales en zonas con alta heterogeneidad socioeconómica.
Contribución a ODS: ODS 1, ODS 4 y ODS 10.</t>
    </r>
  </si>
  <si>
    <r>
      <t>La Región Chorotega alcanzó la atención de 5,013 personas menores de edad, con una ejecución de ₡5,683,591,874</t>
    </r>
    <r>
      <rPr>
        <sz val="10"/>
        <color theme="1"/>
        <rFont val="Helvetica"/>
      </rPr>
      <t>, fortaleciendo la cobertura de servicios de cuido infantil en territorios con altos niveles de pobreza estructural en comunidades rurales y semiurbanas, contribuyendo a la reducción de desigualdades territoriales y al fortalecimiento del desarrollo infantil temprano.
Contribución a ODS: ODS 1 y ODS 10, con incidencia indirecta en ODS 4.</t>
    </r>
  </si>
  <si>
    <r>
      <t xml:space="preserve">En la Región Pacífico Central se atendieron 2.871 personas menores de edad, con una ejecución de ₡3,250,916,158, </t>
    </r>
    <r>
      <rPr>
        <sz val="10"/>
        <color theme="1"/>
        <rFont val="Helvetica"/>
      </rPr>
      <t>en un contexto caracterizado por informalidad laboral y estacionalidad del empleo.  La intervención permitió asegurar la continuidad en el acceso a servicios de cuido infantil, fortaleciendo el desarrollo integral de la niñez en hogares en pobreza.
Contribución a ODS: ODS 1, ODS 4 y ODS 10.</t>
    </r>
  </si>
  <si>
    <r>
      <t>La Región Brunca alcanzó la atención de 2.201 personas menores de edad, con una ejecución presupuestaria de ₡2,002,907,825,</t>
    </r>
    <r>
      <rPr>
        <sz val="10"/>
        <color theme="1"/>
        <rFont val="Helvetica"/>
      </rPr>
      <t xml:space="preserve"> priorizando territorios con mayores niveles de pobreza y exclusión social.  Permitió ampliar la cobertura de servicios de cuido y desarrollo infantil en zonas rurales, comunidades indígenas y áreas de difícil acceso, fortaleciendo la inclusión social y el enfoque de equidad territorial del IMAS.
Contribución a ODS: ODS 1 y ODS 10, con efectos en ODS 4</t>
    </r>
  </si>
  <si>
    <t>En la Región Chorotega se contaba con una meta presupuestaria de ₡66.666.666 de los cuales únicamente se logró una inversión de ₡19.352.253, esto como resultado de una menor disponibilidad de las plazas por servicios profesionales, lo cual incidió en que no se lograran finiquitar todos los procesos que conlleva el concretar una titulación.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</si>
</sst>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28" x14ac:knownFonts="1">
    <font>
      <sz val="9"/>
      <color rgb="FF7F7F7F"/>
      <name val="Century Gothic"/>
      <family val="2"/>
    </font>
    <font>
      <sz val="10"/>
      <name val="Arial"/>
      <family val="2"/>
    </font>
    <font>
      <sz val="16"/>
      <name val="Helvetica"/>
      <family val="2"/>
    </font>
    <font>
      <sz val="11"/>
      <color theme="1"/>
      <name val="Calibri"/>
      <family val="2"/>
      <scheme val="minor"/>
    </font>
    <font>
      <sz val="9"/>
      <color rgb="FF7F7F7F"/>
      <name val="Century Gothic"/>
      <family val="2"/>
      <charset val="1"/>
    </font>
    <font>
      <sz val="11"/>
      <color theme="1"/>
      <name val="Helvetica"/>
      <family val="2"/>
    </font>
    <font>
      <sz val="10"/>
      <color theme="1"/>
      <name val="Helvetica"/>
      <family val="2"/>
    </font>
    <font>
      <b/>
      <sz val="10"/>
      <color theme="1"/>
      <name val="Helvetica"/>
      <family val="2"/>
    </font>
    <font>
      <sz val="10"/>
      <color rgb="FF7F7F7F"/>
      <name val="Century Gothic"/>
      <family val="2"/>
    </font>
    <font>
      <b/>
      <sz val="11"/>
      <color theme="1"/>
      <name val="Helvetica"/>
      <family val="2"/>
    </font>
    <font>
      <b/>
      <sz val="14"/>
      <color theme="1"/>
      <name val="Helvetica"/>
      <family val="2"/>
    </font>
    <font>
      <sz val="14"/>
      <color theme="1"/>
      <name val="Helvetica"/>
      <family val="2"/>
    </font>
    <font>
      <sz val="8"/>
      <color rgb="FF7F7F7F"/>
      <name val="Helvetica"/>
      <family val="2"/>
    </font>
    <font>
      <b/>
      <sz val="10"/>
      <color rgb="FF000000"/>
      <name val="Helvetica"/>
      <family val="2"/>
    </font>
    <font>
      <b/>
      <sz val="10"/>
      <name val="Helvetica"/>
    </font>
    <font>
      <sz val="10"/>
      <name val="Helvetica"/>
    </font>
    <font>
      <sz val="10"/>
      <color theme="5"/>
      <name val="Helvetica"/>
    </font>
    <font>
      <sz val="8"/>
      <name val="Century Gothic"/>
      <family val="2"/>
    </font>
    <font>
      <b/>
      <sz val="10"/>
      <color theme="1"/>
      <name val="Helvetica"/>
    </font>
    <font>
      <sz val="9"/>
      <color rgb="FF7F7F7F"/>
      <name val="Century Gothic"/>
      <family val="2"/>
    </font>
    <font>
      <sz val="10"/>
      <color indexed="0"/>
      <name val="Helvetica"/>
    </font>
    <font>
      <sz val="10"/>
      <color theme="1"/>
      <name val="Helvetica"/>
    </font>
    <font>
      <sz val="10"/>
      <color rgb="FF000000"/>
      <name val="Helvetica"/>
    </font>
    <font>
      <sz val="10"/>
      <color rgb="FF7F7F7F"/>
      <name val="Helvetica"/>
    </font>
    <font>
      <b/>
      <sz val="10"/>
      <color indexed="2"/>
      <name val="Helvetica"/>
    </font>
    <font>
      <b/>
      <sz val="10"/>
      <color rgb="FF000000"/>
      <name val="Helvetica"/>
    </font>
    <font>
      <b/>
      <sz val="10"/>
      <color rgb="FF7F7F7F"/>
      <name val="Helvetica"/>
    </font>
    <font>
      <b/>
      <sz val="10"/>
      <color indexed="0"/>
      <name val="Helvetica"/>
    </font>
  </fonts>
  <fills count="28">
    <fill>
      <patternFill patternType="none"/>
    </fill>
    <fill>
      <patternFill patternType="gray125"/>
    </fill>
    <fill>
      <patternFill patternType="solid">
        <fgColor theme="0"/>
        <bgColor indexed="64"/>
      </patternFill>
    </fill>
    <fill>
      <patternFill patternType="solid">
        <fgColor rgb="FFADFA60"/>
        <bgColor indexed="64"/>
      </patternFill>
    </fill>
    <fill>
      <patternFill patternType="solid">
        <fgColor theme="6" tint="0.79998168889431442"/>
        <bgColor rgb="FF2F75B5"/>
      </patternFill>
    </fill>
    <fill>
      <patternFill patternType="solid">
        <fgColor theme="5" tint="0.39997558519241921"/>
        <bgColor indexed="64"/>
      </patternFill>
    </fill>
    <fill>
      <patternFill patternType="solid">
        <fgColor theme="8" tint="0.39997558519241921"/>
        <bgColor indexed="64"/>
      </patternFill>
    </fill>
    <fill>
      <patternFill patternType="solid">
        <fgColor rgb="FF92D050"/>
        <bgColor rgb="FF305496"/>
      </patternFill>
    </fill>
    <fill>
      <patternFill patternType="solid">
        <fgColor rgb="FFFFFF00"/>
        <bgColor rgb="FF305496"/>
      </patternFill>
    </fill>
    <fill>
      <patternFill patternType="solid">
        <fgColor rgb="FFFF0000"/>
        <bgColor rgb="FF305496"/>
      </patternFill>
    </fill>
    <fill>
      <patternFill patternType="solid">
        <fgColor theme="0" tint="-4.9989318521683403E-2"/>
        <bgColor indexed="64"/>
      </patternFill>
    </fill>
    <fill>
      <patternFill patternType="solid">
        <fgColor theme="0" tint="-4.9989318521683403E-2"/>
        <bgColor rgb="FF2F75B5"/>
      </patternFill>
    </fill>
    <fill>
      <patternFill patternType="solid">
        <fgColor rgb="FFB686DA"/>
        <bgColor indexed="64"/>
      </patternFill>
    </fill>
    <fill>
      <patternFill patternType="solid">
        <fgColor rgb="FFEDEDED"/>
        <bgColor rgb="FF000000"/>
      </patternFill>
    </fill>
    <fill>
      <patternFill patternType="solid">
        <fgColor rgb="FFCC99FF"/>
        <bgColor rgb="FF2F75B5"/>
      </patternFill>
    </fill>
    <fill>
      <patternFill patternType="solid">
        <fgColor rgb="FFCC99FF"/>
        <bgColor indexed="64"/>
      </patternFill>
    </fill>
    <fill>
      <patternFill patternType="solid">
        <fgColor rgb="FF00B050"/>
        <bgColor rgb="FF305496"/>
      </patternFill>
    </fill>
    <fill>
      <patternFill patternType="solid">
        <fgColor theme="7" tint="0.59999389629810485"/>
        <bgColor rgb="FF305496"/>
      </patternFill>
    </fill>
    <fill>
      <patternFill patternType="solid">
        <fgColor theme="7" tint="0.79998168889431442"/>
        <bgColor rgb="FF305496"/>
      </patternFill>
    </fill>
    <fill>
      <patternFill patternType="solid">
        <fgColor rgb="FFFF6565"/>
        <bgColor rgb="FF305496"/>
      </patternFill>
    </fill>
    <fill>
      <patternFill patternType="solid">
        <fgColor rgb="FFFF8B8B"/>
        <bgColor rgb="FF305496"/>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39997558519241921"/>
        <bgColor rgb="FF305496"/>
      </patternFill>
    </fill>
    <fill>
      <patternFill patternType="solid">
        <fgColor theme="0"/>
        <bgColor rgb="FF2F75B5"/>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theme="5" tint="0.39997558519241921"/>
      </right>
      <top/>
      <bottom style="thin">
        <color indexed="64"/>
      </bottom>
      <diagonal/>
    </border>
    <border>
      <left/>
      <right style="thin">
        <color rgb="FF000000"/>
      </right>
      <top style="thin">
        <color indexed="64"/>
      </top>
      <bottom/>
      <diagonal/>
    </border>
  </borders>
  <cellStyleXfs count="9">
    <xf numFmtId="0" fontId="0" fillId="0" borderId="0"/>
    <xf numFmtId="44" fontId="1" fillId="0" borderId="0" applyBorder="0" applyAlignment="0" applyProtection="0"/>
    <xf numFmtId="44" fontId="1" fillId="0" borderId="0" applyBorder="0" applyAlignment="0" applyProtection="0"/>
    <xf numFmtId="0" fontId="4" fillId="0" borderId="0"/>
    <xf numFmtId="0" fontId="4" fillId="0" borderId="0"/>
    <xf numFmtId="0" fontId="4" fillId="0" borderId="0"/>
    <xf numFmtId="0" fontId="3" fillId="0" borderId="0"/>
    <xf numFmtId="9" fontId="1" fillId="0" borderId="0" applyBorder="0" applyAlignment="0" applyProtection="0"/>
    <xf numFmtId="9" fontId="19" fillId="0" borderId="0" applyFont="0" applyFill="0" applyBorder="0" applyAlignment="0" applyProtection="0"/>
  </cellStyleXfs>
  <cellXfs count="275">
    <xf numFmtId="0" fontId="0" fillId="0" borderId="0" xfId="0"/>
    <xf numFmtId="0" fontId="5" fillId="0" borderId="0" xfId="0" applyFont="1"/>
    <xf numFmtId="49" fontId="6" fillId="2" borderId="1" xfId="0" applyNumberFormat="1" applyFont="1" applyFill="1" applyBorder="1" applyAlignment="1">
      <alignment horizontal="center" vertical="center" wrapText="1"/>
    </xf>
    <xf numFmtId="47"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4" borderId="1"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8" fillId="0" borderId="0" xfId="0" applyFont="1"/>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wrapText="1"/>
    </xf>
    <xf numFmtId="0" fontId="7" fillId="2" borderId="1" xfId="0" applyFont="1" applyFill="1" applyBorder="1" applyAlignment="1">
      <alignment horizontal="justify" vertical="top" wrapText="1"/>
    </xf>
    <xf numFmtId="0" fontId="7" fillId="2" borderId="1" xfId="0" applyFont="1" applyFill="1" applyBorder="1" applyAlignment="1">
      <alignment vertical="top" wrapText="1"/>
    </xf>
    <xf numFmtId="49" fontId="6" fillId="2" borderId="4"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justify" vertical="top" wrapText="1"/>
    </xf>
    <xf numFmtId="0" fontId="6" fillId="2" borderId="2" xfId="0" applyFont="1" applyFill="1" applyBorder="1" applyAlignment="1">
      <alignment horizontal="justify" vertical="center" wrapText="1"/>
    </xf>
    <xf numFmtId="49" fontId="6" fillId="2" borderId="1" xfId="0" applyNumberFormat="1" applyFont="1" applyFill="1" applyBorder="1" applyAlignment="1">
      <alignment horizontal="center" vertical="top" wrapText="1"/>
    </xf>
    <xf numFmtId="49" fontId="6" fillId="2" borderId="7" xfId="0" applyNumberFormat="1" applyFont="1" applyFill="1" applyBorder="1" applyAlignment="1">
      <alignment horizontal="center" vertical="center" wrapText="1"/>
    </xf>
    <xf numFmtId="47"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justify"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0" fontId="6" fillId="2" borderId="14" xfId="0" applyFont="1" applyFill="1" applyBorder="1" applyAlignment="1">
      <alignment horizontal="justify" vertical="center" wrapText="1"/>
    </xf>
    <xf numFmtId="0" fontId="6" fillId="2" borderId="12" xfId="0" applyFont="1" applyFill="1" applyBorder="1" applyAlignment="1">
      <alignment horizontal="justify" vertical="center" wrapText="1"/>
    </xf>
    <xf numFmtId="49" fontId="6" fillId="2" borderId="17"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3" xfId="0" applyFont="1" applyFill="1" applyBorder="1" applyAlignment="1">
      <alignment horizontal="justify" vertical="center" wrapText="1"/>
    </xf>
    <xf numFmtId="0" fontId="6" fillId="2" borderId="19" xfId="0" applyFont="1" applyFill="1" applyBorder="1" applyAlignment="1">
      <alignment horizontal="justify" vertical="top" wrapText="1"/>
    </xf>
    <xf numFmtId="0" fontId="6" fillId="2" borderId="20" xfId="0" applyFont="1" applyFill="1" applyBorder="1" applyAlignment="1">
      <alignment horizontal="justify" vertical="top"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justify" vertical="center" wrapText="1"/>
    </xf>
    <xf numFmtId="49" fontId="6" fillId="2" borderId="23" xfId="0" applyNumberFormat="1" applyFont="1" applyFill="1" applyBorder="1" applyAlignment="1">
      <alignment horizontal="center" vertical="center" wrapText="1"/>
    </xf>
    <xf numFmtId="0" fontId="6" fillId="2" borderId="8" xfId="0" applyFont="1" applyFill="1" applyBorder="1" applyAlignment="1">
      <alignment horizontal="justify" vertical="center" wrapText="1"/>
    </xf>
    <xf numFmtId="49" fontId="6" fillId="2" borderId="24" xfId="0" applyNumberFormat="1" applyFont="1" applyFill="1" applyBorder="1" applyAlignment="1">
      <alignment horizontal="center" vertical="center" wrapText="1"/>
    </xf>
    <xf numFmtId="0" fontId="6" fillId="2" borderId="14" xfId="0" applyFont="1" applyFill="1" applyBorder="1" applyAlignment="1">
      <alignment horizontal="justify" vertical="top" wrapText="1"/>
    </xf>
    <xf numFmtId="0" fontId="7" fillId="2" borderId="13" xfId="0" applyFont="1" applyFill="1" applyBorder="1" applyAlignment="1">
      <alignment horizontal="justify" vertical="top" wrapText="1"/>
    </xf>
    <xf numFmtId="0" fontId="6" fillId="2" borderId="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8" fillId="0" borderId="0" xfId="0" applyFont="1" applyAlignment="1">
      <alignment horizontal="center"/>
    </xf>
    <xf numFmtId="0" fontId="8" fillId="0" borderId="0" xfId="0" applyFont="1" applyAlignment="1">
      <alignment horizontal="center" vertical="center"/>
    </xf>
    <xf numFmtId="0" fontId="6" fillId="2" borderId="3" xfId="0" applyFont="1" applyFill="1" applyBorder="1" applyAlignment="1">
      <alignment horizontal="center" vertical="top"/>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7"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0" borderId="0" xfId="0" applyFont="1"/>
    <xf numFmtId="0" fontId="9" fillId="0" borderId="11"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6" fillId="14" borderId="1" xfId="0" applyFont="1" applyFill="1" applyBorder="1" applyAlignment="1">
      <alignment horizontal="center" vertical="center" wrapText="1"/>
    </xf>
    <xf numFmtId="0" fontId="9" fillId="0" borderId="0" xfId="0" applyFont="1" applyAlignment="1">
      <alignment horizontal="center" vertical="center" wrapText="1"/>
    </xf>
    <xf numFmtId="0" fontId="6" fillId="1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5" fillId="0" borderId="1" xfId="0" applyFont="1" applyBorder="1"/>
    <xf numFmtId="0" fontId="14" fillId="3" borderId="1" xfId="0" applyFont="1" applyFill="1" applyBorder="1" applyAlignment="1">
      <alignment horizontal="justify" vertical="center" wrapText="1"/>
    </xf>
    <xf numFmtId="49"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xf numFmtId="0" fontId="15" fillId="0" borderId="1" xfId="0" applyFont="1" applyBorder="1"/>
    <xf numFmtId="0" fontId="6" fillId="14" borderId="4" xfId="0" applyFont="1" applyFill="1" applyBorder="1" applyAlignment="1">
      <alignment horizontal="center" vertical="center" wrapText="1"/>
    </xf>
    <xf numFmtId="0" fontId="7" fillId="11"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xf>
    <xf numFmtId="3" fontId="15" fillId="21" borderId="1" xfId="0" applyNumberFormat="1" applyFont="1" applyFill="1" applyBorder="1" applyAlignment="1">
      <alignment horizontal="center" vertical="center"/>
    </xf>
    <xf numFmtId="0" fontId="15" fillId="21" borderId="1" xfId="0" applyFont="1" applyFill="1" applyBorder="1" applyAlignment="1">
      <alignment horizontal="center" vertical="center"/>
    </xf>
    <xf numFmtId="1" fontId="15" fillId="21" borderId="1" xfId="0" applyNumberFormat="1" applyFont="1" applyFill="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18" fillId="7" borderId="1" xfId="0" applyFont="1" applyFill="1" applyBorder="1" applyAlignment="1">
      <alignment horizontal="center" vertical="center" wrapText="1"/>
    </xf>
    <xf numFmtId="0" fontId="12" fillId="24" borderId="0" xfId="0" applyFont="1" applyFill="1"/>
    <xf numFmtId="0" fontId="9" fillId="0" borderId="0" xfId="0" applyFont="1" applyAlignment="1">
      <alignment horizontal="left" vertical="center" wrapText="1"/>
    </xf>
    <xf numFmtId="0" fontId="7" fillId="4" borderId="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49" fontId="16" fillId="0" borderId="1" xfId="0" applyNumberFormat="1" applyFont="1" applyBorder="1" applyAlignment="1">
      <alignment horizontal="center" vertical="center" wrapText="1"/>
    </xf>
    <xf numFmtId="3" fontId="15" fillId="3" borderId="4" xfId="0" applyNumberFormat="1" applyFont="1" applyFill="1" applyBorder="1" applyAlignment="1">
      <alignment horizontal="left" vertical="center" wrapText="1"/>
    </xf>
    <xf numFmtId="3" fontId="15" fillId="3" borderId="4" xfId="0" applyNumberFormat="1" applyFont="1" applyFill="1" applyBorder="1" applyAlignment="1">
      <alignment horizontal="center" vertical="center"/>
    </xf>
    <xf numFmtId="0" fontId="21" fillId="12" borderId="4" xfId="0" applyFont="1" applyFill="1" applyBorder="1" applyAlignment="1">
      <alignment horizontal="center" vertical="center"/>
    </xf>
    <xf numFmtId="9" fontId="21" fillId="12" borderId="1" xfId="0" applyNumberFormat="1" applyFont="1" applyFill="1" applyBorder="1" applyAlignment="1">
      <alignment horizontal="center" vertical="center"/>
    </xf>
    <xf numFmtId="3" fontId="15" fillId="21" borderId="1" xfId="0" applyNumberFormat="1" applyFont="1" applyFill="1" applyBorder="1" applyAlignment="1">
      <alignment horizontal="left" vertical="center" wrapText="1"/>
    </xf>
    <xf numFmtId="0" fontId="15" fillId="12" borderId="4" xfId="0" applyFont="1" applyFill="1" applyBorder="1" applyAlignment="1">
      <alignment horizontal="center" vertical="center"/>
    </xf>
    <xf numFmtId="9" fontId="15" fillId="12" borderId="1" xfId="0" applyNumberFormat="1" applyFont="1" applyFill="1" applyBorder="1" applyAlignment="1">
      <alignment horizontal="center" vertical="center"/>
    </xf>
    <xf numFmtId="0" fontId="15" fillId="16" borderId="1"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5" fillId="25"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8" xfId="0" applyFont="1" applyFill="1" applyBorder="1" applyAlignment="1">
      <alignment horizontal="center" vertical="center"/>
    </xf>
    <xf numFmtId="164" fontId="14" fillId="3" borderId="8" xfId="0" applyNumberFormat="1" applyFont="1" applyFill="1" applyBorder="1" applyAlignment="1">
      <alignment horizontal="center" vertical="center"/>
    </xf>
    <xf numFmtId="0" fontId="14" fillId="3" borderId="8" xfId="0" applyFont="1" applyFill="1" applyBorder="1" applyAlignment="1">
      <alignment horizontal="center" vertical="center" wrapText="1"/>
    </xf>
    <xf numFmtId="0" fontId="14" fillId="12" borderId="1" xfId="0" applyFont="1" applyFill="1" applyBorder="1" applyAlignment="1">
      <alignment horizontal="center" vertical="center"/>
    </xf>
    <xf numFmtId="1" fontId="15" fillId="15"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1" borderId="8" xfId="0" applyFont="1" applyFill="1" applyBorder="1" applyAlignment="1">
      <alignment horizontal="center" vertical="center"/>
    </xf>
    <xf numFmtId="164" fontId="15" fillId="21" borderId="8" xfId="0" applyNumberFormat="1" applyFont="1" applyFill="1" applyBorder="1" applyAlignment="1">
      <alignment horizontal="center" vertical="center"/>
    </xf>
    <xf numFmtId="164" fontId="15" fillId="2" borderId="1" xfId="0" applyNumberFormat="1" applyFont="1" applyFill="1" applyBorder="1" applyAlignment="1">
      <alignment horizontal="left" vertical="center" wrapText="1"/>
    </xf>
    <xf numFmtId="164" fontId="14" fillId="2" borderId="1" xfId="1" applyNumberFormat="1" applyFont="1" applyFill="1" applyBorder="1" applyAlignment="1">
      <alignment horizontal="center" vertical="center"/>
    </xf>
    <xf numFmtId="0" fontId="18" fillId="12" borderId="1" xfId="0" applyFont="1" applyFill="1" applyBorder="1" applyAlignment="1">
      <alignment horizontal="center" vertical="center"/>
    </xf>
    <xf numFmtId="164" fontId="15" fillId="2" borderId="1" xfId="1" applyNumberFormat="1" applyFont="1" applyFill="1" applyBorder="1" applyAlignment="1">
      <alignment horizontal="left" vertical="center" wrapText="1"/>
    </xf>
    <xf numFmtId="0" fontId="21" fillId="19" borderId="1" xfId="0" applyFont="1" applyFill="1" applyBorder="1" applyAlignment="1">
      <alignment horizontal="left" vertical="center" wrapText="1"/>
    </xf>
    <xf numFmtId="3" fontId="14" fillId="3" borderId="8" xfId="0" applyNumberFormat="1" applyFont="1" applyFill="1" applyBorder="1" applyAlignment="1">
      <alignment horizontal="center" vertical="center"/>
    </xf>
    <xf numFmtId="3" fontId="15" fillId="21" borderId="8" xfId="0" applyNumberFormat="1" applyFont="1" applyFill="1" applyBorder="1" applyAlignment="1">
      <alignment horizontal="center" vertical="center"/>
    </xf>
    <xf numFmtId="164" fontId="15" fillId="21" borderId="1" xfId="0" applyNumberFormat="1" applyFont="1" applyFill="1" applyBorder="1" applyAlignment="1">
      <alignment horizontal="center" vertical="center"/>
    </xf>
    <xf numFmtId="164" fontId="15" fillId="0" borderId="1" xfId="1" applyNumberFormat="1" applyFont="1" applyBorder="1" applyAlignment="1">
      <alignment horizontal="center" vertical="center"/>
    </xf>
    <xf numFmtId="164" fontId="15" fillId="2" borderId="1" xfId="1" applyNumberFormat="1" applyFont="1" applyFill="1" applyBorder="1" applyAlignment="1">
      <alignment horizontal="center" vertical="center"/>
    </xf>
    <xf numFmtId="3" fontId="14" fillId="12" borderId="8" xfId="0" applyNumberFormat="1" applyFont="1" applyFill="1" applyBorder="1" applyAlignment="1">
      <alignment horizontal="center" vertical="center"/>
    </xf>
    <xf numFmtId="3" fontId="15" fillId="12" borderId="8" xfId="0" applyNumberFormat="1" applyFont="1" applyFill="1" applyBorder="1" applyAlignment="1">
      <alignment horizontal="center" vertical="center"/>
    </xf>
    <xf numFmtId="3" fontId="14" fillId="3" borderId="8" xfId="0" applyNumberFormat="1" applyFont="1" applyFill="1" applyBorder="1" applyAlignment="1">
      <alignment horizontal="left" vertical="center" wrapText="1"/>
    </xf>
    <xf numFmtId="164" fontId="15" fillId="2" borderId="1" xfId="1" applyNumberFormat="1" applyFont="1" applyFill="1" applyBorder="1" applyAlignment="1">
      <alignment horizontal="left" vertical="top" wrapText="1"/>
    </xf>
    <xf numFmtId="3" fontId="14" fillId="3" borderId="4" xfId="0" applyNumberFormat="1" applyFont="1" applyFill="1" applyBorder="1" applyAlignment="1">
      <alignment horizontal="center" vertical="center"/>
    </xf>
    <xf numFmtId="0" fontId="14" fillId="12" borderId="4" xfId="0" applyFont="1" applyFill="1" applyBorder="1" applyAlignment="1">
      <alignment horizontal="center" vertical="center"/>
    </xf>
    <xf numFmtId="0" fontId="15" fillId="0" borderId="0" xfId="0" applyFont="1" applyAlignment="1">
      <alignment horizontal="center" vertical="center"/>
    </xf>
    <xf numFmtId="0" fontId="14" fillId="0" borderId="1" xfId="0" applyFont="1" applyBorder="1" applyAlignment="1">
      <alignment vertical="center"/>
    </xf>
    <xf numFmtId="0" fontId="5" fillId="0" borderId="1" xfId="0" applyFont="1" applyBorder="1" applyAlignment="1">
      <alignment wrapText="1"/>
    </xf>
    <xf numFmtId="0" fontId="12" fillId="0" borderId="0" xfId="0" applyFont="1" applyAlignment="1">
      <alignment wrapText="1"/>
    </xf>
    <xf numFmtId="3" fontId="15" fillId="27" borderId="1" xfId="0" applyNumberFormat="1" applyFont="1" applyFill="1" applyBorder="1" applyAlignment="1">
      <alignment horizontal="center" vertical="center"/>
    </xf>
    <xf numFmtId="164" fontId="15" fillId="27" borderId="1" xfId="1" applyNumberFormat="1" applyFont="1" applyFill="1" applyBorder="1" applyAlignment="1">
      <alignment horizontal="center" vertical="center"/>
    </xf>
    <xf numFmtId="164" fontId="15" fillId="27" borderId="4" xfId="1" applyNumberFormat="1" applyFont="1" applyFill="1" applyBorder="1" applyAlignment="1">
      <alignment horizontal="center" vertical="center"/>
    </xf>
    <xf numFmtId="47" fontId="14" fillId="3"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xf>
    <xf numFmtId="164" fontId="14" fillId="2" borderId="4" xfId="0" applyNumberFormat="1" applyFont="1" applyFill="1" applyBorder="1" applyAlignment="1">
      <alignment horizontal="center" vertical="center"/>
    </xf>
    <xf numFmtId="0" fontId="15" fillId="0" borderId="0" xfId="0" applyFont="1"/>
    <xf numFmtId="0" fontId="16" fillId="0" borderId="0" xfId="0" applyFont="1"/>
    <xf numFmtId="0" fontId="21" fillId="16"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1" fillId="8" borderId="1"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8"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19" borderId="1" xfId="0" applyFont="1" applyFill="1" applyBorder="1" applyAlignment="1">
      <alignment horizontal="center" vertical="center" wrapText="1"/>
    </xf>
    <xf numFmtId="0" fontId="21" fillId="20" borderId="1" xfId="0" applyFont="1" applyFill="1" applyBorder="1" applyAlignment="1">
      <alignment horizontal="center" vertical="center" wrapText="1"/>
    </xf>
    <xf numFmtId="0" fontId="21" fillId="25" borderId="1" xfId="0" applyFont="1" applyFill="1" applyBorder="1" applyAlignment="1">
      <alignment horizontal="center" vertical="center" wrapText="1"/>
    </xf>
    <xf numFmtId="0" fontId="23" fillId="0" borderId="0" xfId="0" applyFont="1"/>
    <xf numFmtId="165" fontId="21" fillId="12" borderId="1" xfId="0" applyNumberFormat="1" applyFont="1" applyFill="1" applyBorder="1" applyAlignment="1">
      <alignment horizontal="center" vertical="center"/>
    </xf>
    <xf numFmtId="0" fontId="21" fillId="7" borderId="1" xfId="0" applyFont="1" applyFill="1" applyBorder="1" applyAlignment="1">
      <alignment horizontal="center" vertical="center" wrapText="1"/>
    </xf>
    <xf numFmtId="0" fontId="21" fillId="20" borderId="1" xfId="0" applyFont="1" applyFill="1" applyBorder="1" applyAlignment="1">
      <alignment horizontal="left" vertical="center" wrapText="1"/>
    </xf>
    <xf numFmtId="0" fontId="21" fillId="25" borderId="1" xfId="0" applyFont="1" applyFill="1" applyBorder="1" applyAlignment="1">
      <alignment horizontal="left" vertical="center" wrapText="1"/>
    </xf>
    <xf numFmtId="164" fontId="18" fillId="2" borderId="1" xfId="0" applyNumberFormat="1" applyFont="1" applyFill="1" applyBorder="1" applyAlignment="1">
      <alignment horizontal="center" vertical="center"/>
    </xf>
    <xf numFmtId="9" fontId="21" fillId="12" borderId="1" xfId="8" applyFont="1" applyFill="1" applyBorder="1" applyAlignment="1">
      <alignment horizontal="center" vertical="center"/>
    </xf>
    <xf numFmtId="1" fontId="21" fillId="15" borderId="1" xfId="0" applyNumberFormat="1" applyFont="1" applyFill="1" applyBorder="1" applyAlignment="1">
      <alignment horizontal="left" vertical="center" wrapText="1"/>
    </xf>
    <xf numFmtId="0" fontId="21" fillId="7" borderId="1" xfId="0" applyFont="1" applyFill="1" applyBorder="1" applyAlignment="1">
      <alignment horizontal="left" vertical="top" wrapText="1"/>
    </xf>
    <xf numFmtId="0" fontId="23" fillId="0" borderId="0" xfId="0" applyFont="1" applyAlignment="1">
      <alignment horizontal="center"/>
    </xf>
    <xf numFmtId="0" fontId="23" fillId="0" borderId="0" xfId="0" applyFont="1" applyAlignment="1">
      <alignment horizontal="center" vertical="center"/>
    </xf>
    <xf numFmtId="0" fontId="23" fillId="0" borderId="0" xfId="0" applyFont="1" applyAlignment="1">
      <alignment vertical="top"/>
    </xf>
    <xf numFmtId="0" fontId="23" fillId="24" borderId="0" xfId="0" applyFont="1" applyFill="1"/>
    <xf numFmtId="0" fontId="23" fillId="0" borderId="0" xfId="0" applyFont="1" applyAlignment="1">
      <alignment wrapText="1"/>
    </xf>
    <xf numFmtId="0" fontId="23" fillId="0" borderId="9" xfId="0" applyFont="1" applyBorder="1" applyAlignment="1">
      <alignment horizontal="center" vertical="center"/>
    </xf>
    <xf numFmtId="0" fontId="23" fillId="24" borderId="5" xfId="0" applyFont="1" applyFill="1" applyBorder="1" applyAlignment="1">
      <alignment horizontal="center" vertical="center" wrapText="1"/>
    </xf>
    <xf numFmtId="1" fontId="21" fillId="15" borderId="3" xfId="0" applyNumberFormat="1" applyFont="1" applyFill="1" applyBorder="1" applyAlignment="1">
      <alignment horizontal="center" vertical="center" wrapText="1"/>
    </xf>
    <xf numFmtId="0" fontId="23" fillId="0" borderId="1" xfId="0" applyFont="1" applyBorder="1"/>
    <xf numFmtId="0" fontId="18" fillId="11"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1" fillId="14" borderId="4"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21" fillId="25" borderId="3" xfId="0" applyFont="1" applyFill="1" applyBorder="1" applyAlignment="1">
      <alignment horizontal="center" vertical="center" wrapText="1"/>
    </xf>
    <xf numFmtId="0" fontId="14" fillId="23" borderId="1" xfId="0" applyFont="1" applyFill="1" applyBorder="1" applyAlignment="1">
      <alignment horizontal="justify" vertical="center" wrapText="1"/>
    </xf>
    <xf numFmtId="0" fontId="15" fillId="23" borderId="1" xfId="0" applyFont="1" applyFill="1" applyBorder="1" applyAlignment="1">
      <alignment horizontal="center" vertical="center" wrapText="1"/>
    </xf>
    <xf numFmtId="0" fontId="15" fillId="23" borderId="4" xfId="0" applyFont="1" applyFill="1" applyBorder="1" applyAlignment="1">
      <alignment horizontal="center" vertical="center" wrapText="1"/>
    </xf>
    <xf numFmtId="10" fontId="21" fillId="14" borderId="1" xfId="8" applyNumberFormat="1" applyFont="1" applyFill="1" applyBorder="1" applyAlignment="1">
      <alignment horizontal="center" vertical="center" wrapText="1"/>
    </xf>
    <xf numFmtId="0" fontId="21" fillId="25" borderId="3" xfId="0" applyFont="1" applyFill="1" applyBorder="1" applyAlignment="1">
      <alignment horizontal="left" vertical="center" wrapText="1"/>
    </xf>
    <xf numFmtId="0" fontId="15" fillId="2" borderId="1" xfId="0" applyFont="1" applyFill="1" applyBorder="1" applyAlignment="1">
      <alignment vertical="center" wrapText="1"/>
    </xf>
    <xf numFmtId="49" fontId="21"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8" fillId="0" borderId="8" xfId="0" applyFont="1" applyBorder="1" applyAlignment="1">
      <alignment horizontal="center" vertical="center" wrapText="1"/>
    </xf>
    <xf numFmtId="0" fontId="14" fillId="2" borderId="1" xfId="0" applyFont="1" applyFill="1" applyBorder="1" applyAlignment="1">
      <alignment horizontal="center" vertical="center"/>
    </xf>
    <xf numFmtId="0" fontId="26" fillId="2" borderId="1" xfId="0" applyFont="1" applyFill="1" applyBorder="1" applyAlignment="1">
      <alignment horizontal="center" vertical="center"/>
    </xf>
    <xf numFmtId="0" fontId="21" fillId="26" borderId="4" xfId="0" applyFont="1" applyFill="1" applyBorder="1" applyAlignment="1">
      <alignment horizontal="center" vertical="center" wrapText="1"/>
    </xf>
    <xf numFmtId="10" fontId="21" fillId="14" borderId="4" xfId="8"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5" fillId="25" borderId="3" xfId="0" applyFont="1" applyFill="1" applyBorder="1" applyAlignment="1">
      <alignment horizontal="left" vertical="center" wrapText="1"/>
    </xf>
    <xf numFmtId="0" fontId="27" fillId="3" borderId="1" xfId="0" applyFont="1" applyFill="1" applyBorder="1" applyAlignment="1">
      <alignment horizontal="justify" vertical="center" wrapText="1"/>
    </xf>
    <xf numFmtId="0" fontId="27" fillId="3" borderId="1" xfId="0" applyFont="1" applyFill="1" applyBorder="1" applyAlignment="1">
      <alignment horizontal="center" vertical="center" wrapText="1"/>
    </xf>
    <xf numFmtId="0" fontId="27" fillId="3" borderId="8" xfId="0" applyFont="1" applyFill="1" applyBorder="1" applyAlignment="1">
      <alignment horizontal="center" vertical="center" wrapText="1"/>
    </xf>
    <xf numFmtId="9" fontId="14" fillId="12" borderId="1" xfId="8" applyFont="1" applyFill="1" applyBorder="1" applyAlignment="1">
      <alignment horizontal="center" vertical="center"/>
    </xf>
    <xf numFmtId="9" fontId="15" fillId="12" borderId="1" xfId="8" applyFont="1" applyFill="1" applyBorder="1" applyAlignment="1">
      <alignment horizontal="center" vertical="center"/>
    </xf>
    <xf numFmtId="164" fontId="14" fillId="21" borderId="1" xfId="0" applyNumberFormat="1" applyFont="1" applyFill="1" applyBorder="1" applyAlignment="1">
      <alignment horizontal="center" vertical="center"/>
    </xf>
    <xf numFmtId="164" fontId="14" fillId="21" borderId="4" xfId="0" applyNumberFormat="1" applyFont="1" applyFill="1" applyBorder="1" applyAlignment="1">
      <alignment horizontal="center" vertical="center"/>
    </xf>
    <xf numFmtId="0" fontId="10" fillId="6" borderId="8" xfId="0" applyFont="1" applyFill="1" applyBorder="1" applyAlignment="1">
      <alignment horizontal="left" vertical="center"/>
    </xf>
    <xf numFmtId="0" fontId="10" fillId="6" borderId="9" xfId="0" applyFont="1" applyFill="1" applyBorder="1" applyAlignment="1">
      <alignment horizontal="left" vertical="center"/>
    </xf>
    <xf numFmtId="0" fontId="0" fillId="0" borderId="4" xfId="0" applyBorder="1"/>
    <xf numFmtId="0" fontId="18" fillId="14" borderId="9" xfId="0" applyFont="1" applyFill="1" applyBorder="1" applyAlignment="1">
      <alignment horizontal="center" vertical="center" wrapText="1"/>
    </xf>
    <xf numFmtId="0" fontId="13" fillId="13" borderId="3" xfId="0" applyFont="1" applyFill="1" applyBorder="1" applyAlignment="1">
      <alignment horizontal="justify" vertical="center" wrapText="1"/>
    </xf>
    <xf numFmtId="0" fontId="13" fillId="13" borderId="2" xfId="0" applyFont="1" applyFill="1" applyBorder="1" applyAlignment="1">
      <alignment horizontal="justify" vertical="center" wrapText="1"/>
    </xf>
    <xf numFmtId="0" fontId="13" fillId="13" borderId="3"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10" fillId="6" borderId="11" xfId="0" applyFont="1" applyFill="1" applyBorder="1" applyAlignment="1">
      <alignment horizontal="left" vertical="center"/>
    </xf>
    <xf numFmtId="0" fontId="10" fillId="6" borderId="0" xfId="0" applyFont="1" applyFill="1" applyAlignment="1">
      <alignment horizontal="left" vertical="center"/>
    </xf>
    <xf numFmtId="0" fontId="18" fillId="14" borderId="8"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4" fillId="22" borderId="1" xfId="0" applyFont="1" applyFill="1" applyBorder="1" applyAlignment="1">
      <alignment horizontal="left" vertical="center" wrapText="1"/>
    </xf>
    <xf numFmtId="0" fontId="7" fillId="10" borderId="1" xfId="0" applyFont="1" applyFill="1" applyBorder="1" applyAlignment="1">
      <alignment horizontal="center" vertical="center"/>
    </xf>
    <xf numFmtId="0" fontId="0" fillId="0" borderId="1" xfId="0" applyBorder="1" applyAlignment="1">
      <alignment horizontal="center" vertical="center"/>
    </xf>
    <xf numFmtId="0" fontId="25" fillId="13" borderId="3"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25" fillId="13" borderId="3" xfId="0" applyFont="1" applyFill="1" applyBorder="1" applyAlignment="1">
      <alignment horizontal="justify" vertical="center" wrapText="1"/>
    </xf>
    <xf numFmtId="0" fontId="25" fillId="13" borderId="2" xfId="0" applyFont="1" applyFill="1" applyBorder="1" applyAlignment="1">
      <alignment horizontal="justify" vertical="center" wrapText="1"/>
    </xf>
    <xf numFmtId="0" fontId="18" fillId="10" borderId="1" xfId="0" applyFont="1" applyFill="1" applyBorder="1" applyAlignment="1">
      <alignment horizontal="center" vertical="center"/>
    </xf>
    <xf numFmtId="0" fontId="23" fillId="0" borderId="1" xfId="0" applyFont="1" applyBorder="1" applyAlignment="1">
      <alignment horizontal="center" vertical="center"/>
    </xf>
    <xf numFmtId="0" fontId="7" fillId="14"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1" fontId="6" fillId="15" borderId="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8" fillId="25" borderId="3" xfId="0" applyFont="1" applyFill="1" applyBorder="1" applyAlignment="1">
      <alignment horizontal="center" vertical="center" wrapText="1"/>
    </xf>
    <xf numFmtId="0" fontId="18" fillId="25" borderId="2" xfId="0" applyFont="1" applyFill="1" applyBorder="1" applyAlignment="1">
      <alignment horizontal="center" vertical="center" wrapText="1"/>
    </xf>
    <xf numFmtId="0" fontId="2" fillId="5" borderId="10" xfId="0" applyFont="1" applyFill="1" applyBorder="1" applyAlignment="1">
      <alignment horizontal="center" vertical="center"/>
    </xf>
    <xf numFmtId="0" fontId="2" fillId="5" borderId="25"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cellXfs>
  <cellStyles count="9">
    <cellStyle name="Moneda" xfId="1" builtinId="4"/>
    <cellStyle name="Moneda 2" xfId="2" xr:uid="{B7DC0F2A-7059-49B2-8C9D-B3CD9463C013}"/>
    <cellStyle name="Normal" xfId="0" builtinId="0"/>
    <cellStyle name="Normal 2" xfId="3" xr:uid="{77ED8D47-15E3-445C-9C70-04365E8BF5E4}"/>
    <cellStyle name="Normal 3" xfId="4" xr:uid="{C0C820AE-1125-4EAD-925B-B2D0130E8D15}"/>
    <cellStyle name="Normal 4" xfId="5" xr:uid="{10ED902B-7454-4B30-8C1C-D3F1435BE356}"/>
    <cellStyle name="Normal 5" xfId="6" xr:uid="{F9E3E95E-B742-408B-9DC1-9AC69ADC9E33}"/>
    <cellStyle name="Porcentaje" xfId="8" builtinId="5"/>
    <cellStyle name="Porcentaje 2" xfId="7" xr:uid="{BEB56164-4A74-42AB-B9AF-032D73D1B3DF}"/>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F2F2F2"/>
      <rgbColor rgb="00CCFFFF"/>
      <rgbColor rgb="00660066"/>
      <rgbColor rgb="00EB6D4A"/>
      <rgbColor rgb="000066CC"/>
      <rgbColor rgb="00D8D8D8"/>
      <rgbColor rgb="00000080"/>
      <rgbColor rgb="00FF00FF"/>
      <rgbColor rgb="00FFFF00"/>
      <rgbColor rgb="0000FFFF"/>
      <rgbColor rgb="00800080"/>
      <rgbColor rgb="00800000"/>
      <rgbColor rgb="00008080"/>
      <rgbColor rgb="000000FF"/>
      <rgbColor rgb="0000B0F0"/>
      <rgbColor rgb="00CCFFFF"/>
      <rgbColor rgb="00D9D9D9"/>
      <rgbColor rgb="00FFFF99"/>
      <rgbColor rgb="0099CCFF"/>
      <rgbColor rgb="00FF99CC"/>
      <rgbColor rgb="00CC99FF"/>
      <rgbColor rgb="00FFCC99"/>
      <rgbColor rgb="002F75B5"/>
      <rgbColor rgb="0033CCCC"/>
      <rgbColor rgb="0099CC00"/>
      <rgbColor rgb="00FFCC00"/>
      <rgbColor rgb="00FF9900"/>
      <rgbColor rgb="00FF6600"/>
      <rgbColor rgb="00666699"/>
      <rgbColor rgb="00969696"/>
      <rgbColor rgb="00203764"/>
      <rgbColor rgb="00339966"/>
      <rgbColor rgb="00003300"/>
      <rgbColor rgb="00333300"/>
      <rgbColor rgb="00993300"/>
      <rgbColor rgb="00993366"/>
      <rgbColor rgb="00305496"/>
      <rgbColor rgb="00382B40"/>
      <rgbColor rgb="00003366"/>
      <rgbColor rgb="00339966"/>
      <rgbColor rgb="00003300"/>
      <rgbColor rgb="00333300"/>
      <rgbColor rgb="00993300"/>
      <rgbColor rgb="00993366"/>
      <rgbColor rgb="00333399"/>
      <rgbColor rgb="00333333"/>
    </indexedColors>
    <mruColors>
      <color rgb="FF99FF66"/>
      <color rgb="FF9966FF"/>
      <color rgb="FFCC66FF"/>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007A-5305-4C9F-B924-A0EBD09871DE}">
  <sheetPr>
    <tabColor rgb="FFFFFF00"/>
  </sheetPr>
  <dimension ref="A1:H146"/>
  <sheetViews>
    <sheetView topLeftCell="D1" zoomScale="80" zoomScaleNormal="80" workbookViewId="0">
      <selection activeCell="L2" sqref="L2"/>
    </sheetView>
  </sheetViews>
  <sheetFormatPr baseColWidth="10" defaultColWidth="11.42578125" defaultRowHeight="13.5" x14ac:dyDescent="0.25"/>
  <cols>
    <col min="1" max="1" width="24.140625" style="18" customWidth="1"/>
    <col min="2" max="2" width="40.42578125" style="18" customWidth="1"/>
    <col min="3" max="3" width="37.5703125" style="18" customWidth="1"/>
    <col min="4" max="4" width="26.42578125" style="18" customWidth="1"/>
    <col min="5" max="5" width="23.42578125" style="18" customWidth="1"/>
    <col min="6" max="6" width="31.42578125" style="18" customWidth="1"/>
    <col min="7" max="7" width="16.140625" style="53" customWidth="1"/>
    <col min="8" max="8" width="19.85546875" style="52" customWidth="1"/>
    <col min="9" max="16384" width="11.42578125" style="18"/>
  </cols>
  <sheetData>
    <row r="1" spans="1:8" ht="40.5" customHeight="1" x14ac:dyDescent="0.25">
      <c r="A1" s="261" t="s">
        <v>0</v>
      </c>
      <c r="B1" s="261"/>
      <c r="C1" s="261"/>
      <c r="D1" s="261"/>
      <c r="E1" s="261"/>
      <c r="F1" s="261"/>
      <c r="G1" s="261"/>
      <c r="H1" s="262"/>
    </row>
    <row r="2" spans="1:8" s="53" customFormat="1" ht="67.5" customHeight="1" x14ac:dyDescent="0.3">
      <c r="A2" s="62" t="s">
        <v>1</v>
      </c>
      <c r="B2" s="62" t="s">
        <v>2</v>
      </c>
      <c r="C2" s="62" t="s">
        <v>3</v>
      </c>
      <c r="D2" s="63" t="s">
        <v>4</v>
      </c>
      <c r="E2" s="63" t="s">
        <v>5</v>
      </c>
      <c r="F2" s="62" t="s">
        <v>6</v>
      </c>
      <c r="G2" s="62" t="s">
        <v>7</v>
      </c>
      <c r="H2" s="62" t="s">
        <v>8</v>
      </c>
    </row>
    <row r="3" spans="1:8" ht="108" customHeight="1" x14ac:dyDescent="0.25">
      <c r="A3" s="21" t="s">
        <v>9</v>
      </c>
      <c r="B3" s="21" t="s">
        <v>10</v>
      </c>
      <c r="C3" s="21" t="s">
        <v>11</v>
      </c>
      <c r="D3" s="16" t="s">
        <v>12</v>
      </c>
      <c r="E3" s="2" t="s">
        <v>13</v>
      </c>
      <c r="F3" s="17" t="s">
        <v>14</v>
      </c>
      <c r="G3" s="265" t="s">
        <v>15</v>
      </c>
      <c r="H3" s="265" t="s">
        <v>16</v>
      </c>
    </row>
    <row r="4" spans="1:8" ht="63.75" x14ac:dyDescent="0.25">
      <c r="A4" s="22"/>
      <c r="B4" s="22"/>
      <c r="C4" s="22"/>
      <c r="D4" s="16" t="s">
        <v>17</v>
      </c>
      <c r="E4" s="2" t="s">
        <v>18</v>
      </c>
      <c r="F4" s="17" t="s">
        <v>19</v>
      </c>
      <c r="G4" s="265"/>
      <c r="H4" s="265"/>
    </row>
    <row r="5" spans="1:8" ht="63.75" x14ac:dyDescent="0.25">
      <c r="A5" s="22"/>
      <c r="B5" s="22"/>
      <c r="C5" s="22"/>
      <c r="D5" s="16" t="s">
        <v>20</v>
      </c>
      <c r="E5" s="2" t="s">
        <v>21</v>
      </c>
      <c r="F5" s="17" t="s">
        <v>22</v>
      </c>
      <c r="G5" s="265"/>
      <c r="H5" s="265"/>
    </row>
    <row r="6" spans="1:8" ht="63.75" x14ac:dyDescent="0.25">
      <c r="A6" s="22"/>
      <c r="B6" s="22"/>
      <c r="C6" s="22"/>
      <c r="D6" s="16" t="s">
        <v>23</v>
      </c>
      <c r="E6" s="2" t="s">
        <v>24</v>
      </c>
      <c r="F6" s="17" t="s">
        <v>25</v>
      </c>
      <c r="G6" s="265"/>
      <c r="H6" s="265"/>
    </row>
    <row r="7" spans="1:8" ht="63.75" x14ac:dyDescent="0.25">
      <c r="A7" s="22"/>
      <c r="B7" s="22"/>
      <c r="C7" s="22"/>
      <c r="D7" s="16" t="s">
        <v>26</v>
      </c>
      <c r="E7" s="2" t="s">
        <v>27</v>
      </c>
      <c r="F7" s="17" t="s">
        <v>28</v>
      </c>
      <c r="G7" s="265"/>
      <c r="H7" s="265"/>
    </row>
    <row r="8" spans="1:8" ht="63.75" x14ac:dyDescent="0.25">
      <c r="A8" s="22"/>
      <c r="B8" s="22"/>
      <c r="C8" s="22"/>
      <c r="D8" s="16" t="s">
        <v>29</v>
      </c>
      <c r="E8" s="2" t="s">
        <v>30</v>
      </c>
      <c r="F8" s="17" t="s">
        <v>31</v>
      </c>
      <c r="G8" s="265"/>
      <c r="H8" s="265"/>
    </row>
    <row r="9" spans="1:8" ht="63.75" x14ac:dyDescent="0.25">
      <c r="A9" s="22"/>
      <c r="B9" s="22"/>
      <c r="C9" s="22"/>
      <c r="D9" s="16" t="s">
        <v>32</v>
      </c>
      <c r="E9" s="4" t="s">
        <v>33</v>
      </c>
      <c r="F9" s="17" t="s">
        <v>34</v>
      </c>
      <c r="G9" s="265"/>
      <c r="H9" s="265"/>
    </row>
    <row r="10" spans="1:8" ht="102" x14ac:dyDescent="0.25">
      <c r="A10" s="21" t="s">
        <v>9</v>
      </c>
      <c r="B10" s="21" t="s">
        <v>10</v>
      </c>
      <c r="C10" s="21" t="s">
        <v>35</v>
      </c>
      <c r="D10" s="23" t="s">
        <v>36</v>
      </c>
      <c r="E10" s="24" t="s">
        <v>37</v>
      </c>
      <c r="F10" s="25" t="s">
        <v>38</v>
      </c>
      <c r="G10" s="13" t="s">
        <v>39</v>
      </c>
      <c r="H10" s="54" t="s">
        <v>40</v>
      </c>
    </row>
    <row r="11" spans="1:8" ht="140.25" x14ac:dyDescent="0.25">
      <c r="A11" s="21"/>
      <c r="B11" s="21"/>
      <c r="C11" s="21"/>
      <c r="D11" s="16" t="s">
        <v>41</v>
      </c>
      <c r="E11" s="2" t="s">
        <v>42</v>
      </c>
      <c r="F11" s="17" t="s">
        <v>43</v>
      </c>
      <c r="G11" s="20"/>
      <c r="H11" s="55"/>
    </row>
    <row r="12" spans="1:8" ht="140.25" x14ac:dyDescent="0.25">
      <c r="A12" s="21"/>
      <c r="B12" s="21"/>
      <c r="C12" s="21"/>
      <c r="D12" s="16" t="s">
        <v>44</v>
      </c>
      <c r="E12" s="2" t="s">
        <v>45</v>
      </c>
      <c r="F12" s="17" t="s">
        <v>46</v>
      </c>
      <c r="G12" s="20"/>
      <c r="H12" s="55"/>
    </row>
    <row r="13" spans="1:8" ht="140.25" x14ac:dyDescent="0.25">
      <c r="A13" s="21"/>
      <c r="B13" s="21"/>
      <c r="C13" s="21"/>
      <c r="D13" s="16" t="s">
        <v>47</v>
      </c>
      <c r="E13" s="2" t="s">
        <v>48</v>
      </c>
      <c r="F13" s="17" t="s">
        <v>49</v>
      </c>
      <c r="G13" s="20"/>
      <c r="H13" s="55"/>
    </row>
    <row r="14" spans="1:8" ht="140.25" x14ac:dyDescent="0.25">
      <c r="A14" s="21"/>
      <c r="B14" s="21"/>
      <c r="C14" s="21"/>
      <c r="D14" s="16" t="s">
        <v>50</v>
      </c>
      <c r="E14" s="2" t="s">
        <v>51</v>
      </c>
      <c r="F14" s="17" t="s">
        <v>52</v>
      </c>
      <c r="G14" s="20"/>
      <c r="H14" s="55"/>
    </row>
    <row r="15" spans="1:8" ht="140.25" x14ac:dyDescent="0.25">
      <c r="A15" s="21"/>
      <c r="B15" s="21"/>
      <c r="C15" s="21"/>
      <c r="D15" s="16" t="s">
        <v>53</v>
      </c>
      <c r="E15" s="2" t="s">
        <v>54</v>
      </c>
      <c r="F15" s="17" t="s">
        <v>55</v>
      </c>
      <c r="G15" s="20"/>
      <c r="H15" s="55"/>
    </row>
    <row r="16" spans="1:8" ht="140.25" x14ac:dyDescent="0.25">
      <c r="A16" s="21"/>
      <c r="B16" s="21"/>
      <c r="C16" s="21"/>
      <c r="D16" s="16" t="s">
        <v>56</v>
      </c>
      <c r="E16" s="2" t="s">
        <v>57</v>
      </c>
      <c r="F16" s="17" t="s">
        <v>58</v>
      </c>
      <c r="G16" s="8"/>
      <c r="H16" s="19"/>
    </row>
    <row r="17" spans="1:8" ht="102" x14ac:dyDescent="0.25">
      <c r="A17" s="21" t="s">
        <v>9</v>
      </c>
      <c r="B17" s="21" t="s">
        <v>10</v>
      </c>
      <c r="C17" s="21" t="s">
        <v>59</v>
      </c>
      <c r="D17" s="16" t="s">
        <v>60</v>
      </c>
      <c r="E17" s="7" t="s">
        <v>61</v>
      </c>
      <c r="F17" s="26" t="s">
        <v>62</v>
      </c>
      <c r="G17" s="266" t="s">
        <v>39</v>
      </c>
      <c r="H17" s="13" t="s">
        <v>63</v>
      </c>
    </row>
    <row r="18" spans="1:8" ht="140.25" x14ac:dyDescent="0.25">
      <c r="A18" s="21"/>
      <c r="B18" s="21"/>
      <c r="C18" s="21"/>
      <c r="D18" s="16" t="s">
        <v>64</v>
      </c>
      <c r="E18" s="2" t="s">
        <v>65</v>
      </c>
      <c r="F18" s="17" t="s">
        <v>66</v>
      </c>
      <c r="G18" s="270"/>
      <c r="H18" s="20"/>
    </row>
    <row r="19" spans="1:8" ht="140.25" x14ac:dyDescent="0.25">
      <c r="A19" s="21"/>
      <c r="B19" s="21"/>
      <c r="C19" s="21"/>
      <c r="D19" s="16" t="s">
        <v>67</v>
      </c>
      <c r="E19" s="2" t="s">
        <v>68</v>
      </c>
      <c r="F19" s="17" t="s">
        <v>69</v>
      </c>
      <c r="G19" s="270"/>
      <c r="H19" s="20"/>
    </row>
    <row r="20" spans="1:8" ht="102" x14ac:dyDescent="0.25">
      <c r="A20" s="21"/>
      <c r="B20" s="21"/>
      <c r="C20" s="21"/>
      <c r="D20" s="16" t="s">
        <v>70</v>
      </c>
      <c r="E20" s="2" t="s">
        <v>71</v>
      </c>
      <c r="F20" s="17" t="s">
        <v>72</v>
      </c>
      <c r="G20" s="270"/>
      <c r="H20" s="20"/>
    </row>
    <row r="21" spans="1:8" ht="127.5" x14ac:dyDescent="0.25">
      <c r="A21" s="21"/>
      <c r="B21" s="21"/>
      <c r="C21" s="21"/>
      <c r="D21" s="16" t="s">
        <v>73</v>
      </c>
      <c r="E21" s="2" t="s">
        <v>74</v>
      </c>
      <c r="F21" s="17" t="s">
        <v>75</v>
      </c>
      <c r="G21" s="270"/>
      <c r="H21" s="20"/>
    </row>
    <row r="22" spans="1:8" ht="114.75" x14ac:dyDescent="0.25">
      <c r="A22" s="21"/>
      <c r="B22" s="21"/>
      <c r="C22" s="21"/>
      <c r="D22" s="16" t="s">
        <v>76</v>
      </c>
      <c r="E22" s="2" t="s">
        <v>77</v>
      </c>
      <c r="F22" s="17" t="s">
        <v>78</v>
      </c>
      <c r="G22" s="270"/>
      <c r="H22" s="20"/>
    </row>
    <row r="23" spans="1:8" ht="127.5" x14ac:dyDescent="0.25">
      <c r="A23" s="21"/>
      <c r="B23" s="21"/>
      <c r="C23" s="21"/>
      <c r="D23" s="16" t="s">
        <v>79</v>
      </c>
      <c r="E23" s="2" t="s">
        <v>80</v>
      </c>
      <c r="F23" s="17" t="s">
        <v>81</v>
      </c>
      <c r="G23" s="271"/>
      <c r="H23" s="8"/>
    </row>
    <row r="24" spans="1:8" ht="102" x14ac:dyDescent="0.25">
      <c r="A24" s="21" t="s">
        <v>82</v>
      </c>
      <c r="B24" s="21" t="s">
        <v>83</v>
      </c>
      <c r="C24" s="21" t="s">
        <v>84</v>
      </c>
      <c r="D24" s="16" t="s">
        <v>85</v>
      </c>
      <c r="E24" s="2" t="s">
        <v>86</v>
      </c>
      <c r="F24" s="17" t="s">
        <v>87</v>
      </c>
      <c r="G24" s="266" t="s">
        <v>88</v>
      </c>
      <c r="H24" s="56" t="s">
        <v>40</v>
      </c>
    </row>
    <row r="25" spans="1:8" ht="153" x14ac:dyDescent="0.25">
      <c r="A25" s="21"/>
      <c r="B25" s="21"/>
      <c r="C25" s="21"/>
      <c r="D25" s="16"/>
      <c r="E25" s="2" t="s">
        <v>89</v>
      </c>
      <c r="F25" s="17" t="s">
        <v>90</v>
      </c>
      <c r="G25" s="270"/>
      <c r="H25" s="55"/>
    </row>
    <row r="26" spans="1:8" ht="153" x14ac:dyDescent="0.25">
      <c r="A26" s="21"/>
      <c r="B26" s="21"/>
      <c r="C26" s="21"/>
      <c r="D26" s="16"/>
      <c r="E26" s="2" t="s">
        <v>91</v>
      </c>
      <c r="F26" s="17" t="s">
        <v>92</v>
      </c>
      <c r="G26" s="270"/>
      <c r="H26" s="55"/>
    </row>
    <row r="27" spans="1:8" ht="153" x14ac:dyDescent="0.25">
      <c r="A27" s="21"/>
      <c r="B27" s="21"/>
      <c r="C27" s="21"/>
      <c r="D27" s="16"/>
      <c r="E27" s="2" t="s">
        <v>93</v>
      </c>
      <c r="F27" s="17" t="s">
        <v>94</v>
      </c>
      <c r="G27" s="270"/>
      <c r="H27" s="55"/>
    </row>
    <row r="28" spans="1:8" ht="153" x14ac:dyDescent="0.25">
      <c r="A28" s="21"/>
      <c r="B28" s="21"/>
      <c r="C28" s="21"/>
      <c r="D28" s="16"/>
      <c r="E28" s="2" t="s">
        <v>95</v>
      </c>
      <c r="F28" s="17" t="s">
        <v>96</v>
      </c>
      <c r="G28" s="270"/>
      <c r="H28" s="55"/>
    </row>
    <row r="29" spans="1:8" ht="153" x14ac:dyDescent="0.25">
      <c r="A29" s="21"/>
      <c r="B29" s="21"/>
      <c r="C29" s="21"/>
      <c r="D29" s="16"/>
      <c r="E29" s="2" t="s">
        <v>97</v>
      </c>
      <c r="F29" s="17" t="s">
        <v>98</v>
      </c>
      <c r="G29" s="270"/>
      <c r="H29" s="55"/>
    </row>
    <row r="30" spans="1:8" ht="153" x14ac:dyDescent="0.25">
      <c r="A30" s="21"/>
      <c r="B30" s="21"/>
      <c r="C30" s="21"/>
      <c r="D30" s="16"/>
      <c r="E30" s="2" t="s">
        <v>99</v>
      </c>
      <c r="F30" s="17" t="s">
        <v>100</v>
      </c>
      <c r="G30" s="271"/>
      <c r="H30" s="19"/>
    </row>
    <row r="31" spans="1:8" ht="89.25" x14ac:dyDescent="0.25">
      <c r="A31" s="21"/>
      <c r="B31" s="21"/>
      <c r="C31" s="25" t="s">
        <v>101</v>
      </c>
      <c r="D31" s="16" t="s">
        <v>102</v>
      </c>
      <c r="E31" s="2" t="s">
        <v>103</v>
      </c>
      <c r="F31" s="17" t="s">
        <v>104</v>
      </c>
      <c r="G31" s="4" t="s">
        <v>105</v>
      </c>
      <c r="H31" s="14" t="s">
        <v>40</v>
      </c>
    </row>
    <row r="32" spans="1:8" ht="89.25" x14ac:dyDescent="0.25">
      <c r="A32" s="21" t="s">
        <v>106</v>
      </c>
      <c r="B32" s="21" t="s">
        <v>107</v>
      </c>
      <c r="C32" s="21" t="s">
        <v>108</v>
      </c>
      <c r="D32" s="23" t="s">
        <v>109</v>
      </c>
      <c r="E32" s="27" t="s">
        <v>110</v>
      </c>
      <c r="F32" s="25" t="s">
        <v>111</v>
      </c>
      <c r="G32" s="266" t="s">
        <v>112</v>
      </c>
      <c r="H32" s="272" t="s">
        <v>40</v>
      </c>
    </row>
    <row r="33" spans="1:8" ht="102" x14ac:dyDescent="0.25">
      <c r="A33" s="25"/>
      <c r="B33" s="25"/>
      <c r="C33" s="25"/>
      <c r="D33" s="28" t="s">
        <v>109</v>
      </c>
      <c r="E33" s="7" t="s">
        <v>113</v>
      </c>
      <c r="F33" s="26" t="s">
        <v>114</v>
      </c>
      <c r="G33" s="270"/>
      <c r="H33" s="273"/>
    </row>
    <row r="34" spans="1:8" ht="102" x14ac:dyDescent="0.25">
      <c r="A34" s="25"/>
      <c r="B34" s="25"/>
      <c r="C34" s="25"/>
      <c r="D34" s="16" t="s">
        <v>109</v>
      </c>
      <c r="E34" s="2" t="s">
        <v>115</v>
      </c>
      <c r="F34" s="17" t="s">
        <v>116</v>
      </c>
      <c r="G34" s="270"/>
      <c r="H34" s="273"/>
    </row>
    <row r="35" spans="1:8" ht="89.25" x14ac:dyDescent="0.25">
      <c r="A35" s="25"/>
      <c r="B35" s="25"/>
      <c r="C35" s="25"/>
      <c r="D35" s="16" t="s">
        <v>109</v>
      </c>
      <c r="E35" s="2" t="s">
        <v>117</v>
      </c>
      <c r="F35" s="17" t="s">
        <v>118</v>
      </c>
      <c r="G35" s="270"/>
      <c r="H35" s="273"/>
    </row>
    <row r="36" spans="1:8" ht="114.75" x14ac:dyDescent="0.25">
      <c r="A36" s="25"/>
      <c r="B36" s="25"/>
      <c r="C36" s="25"/>
      <c r="D36" s="16" t="s">
        <v>109</v>
      </c>
      <c r="E36" s="2" t="s">
        <v>119</v>
      </c>
      <c r="F36" s="17" t="s">
        <v>120</v>
      </c>
      <c r="G36" s="270"/>
      <c r="H36" s="273"/>
    </row>
    <row r="37" spans="1:8" ht="102" x14ac:dyDescent="0.25">
      <c r="A37" s="25"/>
      <c r="B37" s="25"/>
      <c r="C37" s="25"/>
      <c r="D37" s="16" t="s">
        <v>109</v>
      </c>
      <c r="E37" s="2" t="s">
        <v>121</v>
      </c>
      <c r="F37" s="17" t="s">
        <v>116</v>
      </c>
      <c r="G37" s="270"/>
      <c r="H37" s="273"/>
    </row>
    <row r="38" spans="1:8" ht="102" x14ac:dyDescent="0.25">
      <c r="A38" s="25"/>
      <c r="B38" s="25"/>
      <c r="C38" s="25"/>
      <c r="D38" s="16" t="s">
        <v>109</v>
      </c>
      <c r="E38" s="2" t="s">
        <v>122</v>
      </c>
      <c r="F38" s="17" t="s">
        <v>123</v>
      </c>
      <c r="G38" s="271"/>
      <c r="H38" s="274"/>
    </row>
    <row r="39" spans="1:8" ht="153" x14ac:dyDescent="0.25">
      <c r="A39" s="21" t="s">
        <v>106</v>
      </c>
      <c r="B39" s="21" t="s">
        <v>107</v>
      </c>
      <c r="C39" s="21" t="s">
        <v>124</v>
      </c>
      <c r="D39" s="23" t="s">
        <v>125</v>
      </c>
      <c r="E39" s="27" t="s">
        <v>126</v>
      </c>
      <c r="F39" s="25" t="s">
        <v>127</v>
      </c>
      <c r="G39" s="4" t="s">
        <v>128</v>
      </c>
      <c r="H39" s="14" t="s">
        <v>40</v>
      </c>
    </row>
    <row r="40" spans="1:8" ht="140.25" x14ac:dyDescent="0.25">
      <c r="A40" s="25"/>
      <c r="B40" s="25"/>
      <c r="C40" s="25"/>
      <c r="D40" s="16" t="s">
        <v>129</v>
      </c>
      <c r="E40" s="2" t="s">
        <v>130</v>
      </c>
      <c r="F40" s="17" t="s">
        <v>131</v>
      </c>
      <c r="G40" s="4" t="s">
        <v>128</v>
      </c>
      <c r="H40" s="14" t="s">
        <v>40</v>
      </c>
    </row>
    <row r="41" spans="1:8" ht="140.25" x14ac:dyDescent="0.25">
      <c r="A41" s="25"/>
      <c r="B41" s="25"/>
      <c r="C41" s="25"/>
      <c r="D41" s="16" t="s">
        <v>132</v>
      </c>
      <c r="E41" s="2" t="s">
        <v>133</v>
      </c>
      <c r="F41" s="17" t="s">
        <v>134</v>
      </c>
      <c r="G41" s="4" t="s">
        <v>128</v>
      </c>
      <c r="H41" s="14" t="s">
        <v>40</v>
      </c>
    </row>
    <row r="42" spans="1:8" ht="127.5" x14ac:dyDescent="0.25">
      <c r="A42" s="25"/>
      <c r="B42" s="25"/>
      <c r="C42" s="25"/>
      <c r="D42" s="16" t="s">
        <v>135</v>
      </c>
      <c r="E42" s="2" t="s">
        <v>136</v>
      </c>
      <c r="F42" s="17" t="s">
        <v>137</v>
      </c>
      <c r="G42" s="4" t="s">
        <v>128</v>
      </c>
      <c r="H42" s="14" t="s">
        <v>40</v>
      </c>
    </row>
    <row r="43" spans="1:8" ht="140.25" x14ac:dyDescent="0.25">
      <c r="A43" s="25"/>
      <c r="B43" s="25"/>
      <c r="C43" s="25"/>
      <c r="D43" s="16" t="s">
        <v>138</v>
      </c>
      <c r="E43" s="2" t="s">
        <v>139</v>
      </c>
      <c r="F43" s="17" t="s">
        <v>140</v>
      </c>
      <c r="G43" s="4" t="s">
        <v>128</v>
      </c>
      <c r="H43" s="14" t="s">
        <v>40</v>
      </c>
    </row>
    <row r="44" spans="1:8" ht="140.25" x14ac:dyDescent="0.25">
      <c r="A44" s="25"/>
      <c r="B44" s="25"/>
      <c r="C44" s="25"/>
      <c r="D44" s="16" t="s">
        <v>141</v>
      </c>
      <c r="E44" s="2" t="s">
        <v>142</v>
      </c>
      <c r="F44" s="17" t="s">
        <v>143</v>
      </c>
      <c r="G44" s="4" t="s">
        <v>128</v>
      </c>
      <c r="H44" s="14" t="s">
        <v>40</v>
      </c>
    </row>
    <row r="45" spans="1:8" ht="140.25" x14ac:dyDescent="0.25">
      <c r="A45" s="25"/>
      <c r="B45" s="25"/>
      <c r="C45" s="25"/>
      <c r="D45" s="16" t="s">
        <v>144</v>
      </c>
      <c r="E45" s="2" t="s">
        <v>145</v>
      </c>
      <c r="F45" s="17" t="s">
        <v>146</v>
      </c>
      <c r="G45" s="4" t="s">
        <v>128</v>
      </c>
      <c r="H45" s="14" t="s">
        <v>40</v>
      </c>
    </row>
    <row r="46" spans="1:8" ht="114.75" x14ac:dyDescent="0.25">
      <c r="A46" s="21" t="s">
        <v>106</v>
      </c>
      <c r="B46" s="21" t="s">
        <v>107</v>
      </c>
      <c r="C46" s="21" t="s">
        <v>147</v>
      </c>
      <c r="D46" s="23" t="s">
        <v>109</v>
      </c>
      <c r="E46" s="29" t="s">
        <v>148</v>
      </c>
      <c r="F46" s="25" t="s">
        <v>149</v>
      </c>
      <c r="G46" s="13" t="s">
        <v>39</v>
      </c>
      <c r="H46" s="13" t="s">
        <v>150</v>
      </c>
    </row>
    <row r="47" spans="1:8" ht="140.25" x14ac:dyDescent="0.25">
      <c r="A47" s="25"/>
      <c r="B47" s="25"/>
      <c r="C47" s="25"/>
      <c r="D47" s="16" t="s">
        <v>109</v>
      </c>
      <c r="E47" s="2" t="s">
        <v>151</v>
      </c>
      <c r="F47" s="17" t="s">
        <v>152</v>
      </c>
      <c r="G47" s="20"/>
      <c r="H47" s="20"/>
    </row>
    <row r="48" spans="1:8" ht="127.5" x14ac:dyDescent="0.25">
      <c r="A48" s="25"/>
      <c r="B48" s="25"/>
      <c r="C48" s="25"/>
      <c r="D48" s="16" t="s">
        <v>109</v>
      </c>
      <c r="E48" s="2" t="s">
        <v>153</v>
      </c>
      <c r="F48" s="17" t="s">
        <v>154</v>
      </c>
      <c r="G48" s="20"/>
      <c r="H48" s="20"/>
    </row>
    <row r="49" spans="1:8" ht="127.5" x14ac:dyDescent="0.25">
      <c r="A49" s="25"/>
      <c r="B49" s="25"/>
      <c r="C49" s="25"/>
      <c r="D49" s="16" t="s">
        <v>109</v>
      </c>
      <c r="E49" s="2" t="s">
        <v>155</v>
      </c>
      <c r="F49" s="17" t="s">
        <v>156</v>
      </c>
      <c r="G49" s="20"/>
      <c r="H49" s="20"/>
    </row>
    <row r="50" spans="1:8" ht="127.5" x14ac:dyDescent="0.25">
      <c r="A50" s="25"/>
      <c r="B50" s="25"/>
      <c r="C50" s="25"/>
      <c r="D50" s="16" t="s">
        <v>109</v>
      </c>
      <c r="E50" s="2" t="s">
        <v>157</v>
      </c>
      <c r="F50" s="30" t="s">
        <v>158</v>
      </c>
      <c r="G50" s="20"/>
      <c r="H50" s="20"/>
    </row>
    <row r="51" spans="1:8" ht="140.25" x14ac:dyDescent="0.25">
      <c r="A51" s="25"/>
      <c r="B51" s="25"/>
      <c r="C51" s="25"/>
      <c r="D51" s="16"/>
      <c r="E51" s="2" t="s">
        <v>159</v>
      </c>
      <c r="F51" s="30" t="s">
        <v>160</v>
      </c>
      <c r="G51" s="20"/>
      <c r="H51" s="20"/>
    </row>
    <row r="52" spans="1:8" ht="140.25" x14ac:dyDescent="0.25">
      <c r="A52" s="25"/>
      <c r="B52" s="25"/>
      <c r="C52" s="25"/>
      <c r="D52" s="16"/>
      <c r="E52" s="2" t="s">
        <v>161</v>
      </c>
      <c r="F52" s="30" t="s">
        <v>162</v>
      </c>
      <c r="G52" s="8"/>
      <c r="H52" s="8"/>
    </row>
    <row r="53" spans="1:8" ht="102" x14ac:dyDescent="0.25">
      <c r="A53" s="21" t="s">
        <v>163</v>
      </c>
      <c r="B53" s="21" t="s">
        <v>164</v>
      </c>
      <c r="C53" s="21" t="s">
        <v>165</v>
      </c>
      <c r="D53" s="31" t="s">
        <v>166</v>
      </c>
      <c r="E53" s="4" t="s">
        <v>167</v>
      </c>
      <c r="F53" s="17" t="s">
        <v>168</v>
      </c>
      <c r="G53" s="13" t="s">
        <v>169</v>
      </c>
      <c r="H53" s="13" t="s">
        <v>170</v>
      </c>
    </row>
    <row r="54" spans="1:8" ht="89.25" x14ac:dyDescent="0.25">
      <c r="A54" s="21"/>
      <c r="B54" s="21"/>
      <c r="C54" s="21"/>
      <c r="D54" s="31" t="s">
        <v>166</v>
      </c>
      <c r="E54" s="4" t="s">
        <v>171</v>
      </c>
      <c r="F54" s="17" t="s">
        <v>172</v>
      </c>
      <c r="G54" s="20"/>
      <c r="H54" s="20"/>
    </row>
    <row r="55" spans="1:8" ht="102" x14ac:dyDescent="0.25">
      <c r="A55" s="21"/>
      <c r="B55" s="21"/>
      <c r="C55" s="21"/>
      <c r="D55" s="31" t="s">
        <v>166</v>
      </c>
      <c r="E55" s="4" t="s">
        <v>173</v>
      </c>
      <c r="F55" s="17" t="s">
        <v>174</v>
      </c>
      <c r="G55" s="20"/>
      <c r="H55" s="20"/>
    </row>
    <row r="56" spans="1:8" ht="102" x14ac:dyDescent="0.25">
      <c r="A56" s="21"/>
      <c r="B56" s="21"/>
      <c r="C56" s="21"/>
      <c r="D56" s="31" t="s">
        <v>166</v>
      </c>
      <c r="E56" s="4" t="s">
        <v>175</v>
      </c>
      <c r="F56" s="17" t="s">
        <v>176</v>
      </c>
      <c r="G56" s="20"/>
      <c r="H56" s="20"/>
    </row>
    <row r="57" spans="1:8" ht="102" x14ac:dyDescent="0.25">
      <c r="A57" s="21"/>
      <c r="B57" s="21"/>
      <c r="C57" s="21"/>
      <c r="D57" s="31" t="s">
        <v>166</v>
      </c>
      <c r="E57" s="4" t="s">
        <v>177</v>
      </c>
      <c r="F57" s="17" t="s">
        <v>178</v>
      </c>
      <c r="G57" s="20"/>
      <c r="H57" s="20"/>
    </row>
    <row r="58" spans="1:8" ht="89.25" x14ac:dyDescent="0.25">
      <c r="A58" s="21"/>
      <c r="B58" s="21"/>
      <c r="C58" s="21"/>
      <c r="D58" s="31" t="s">
        <v>166</v>
      </c>
      <c r="E58" s="4" t="s">
        <v>179</v>
      </c>
      <c r="F58" s="17" t="s">
        <v>180</v>
      </c>
      <c r="G58" s="20"/>
      <c r="H58" s="20"/>
    </row>
    <row r="59" spans="1:8" ht="89.25" x14ac:dyDescent="0.25">
      <c r="A59" s="21"/>
      <c r="B59" s="21"/>
      <c r="C59" s="21"/>
      <c r="D59" s="31" t="s">
        <v>166</v>
      </c>
      <c r="E59" s="4" t="s">
        <v>181</v>
      </c>
      <c r="F59" s="17" t="s">
        <v>182</v>
      </c>
      <c r="G59" s="8"/>
      <c r="H59" s="8"/>
    </row>
    <row r="60" spans="1:8" ht="76.5" x14ac:dyDescent="0.25">
      <c r="A60" s="21" t="s">
        <v>163</v>
      </c>
      <c r="B60" s="21" t="s">
        <v>164</v>
      </c>
      <c r="C60" s="21" t="s">
        <v>183</v>
      </c>
      <c r="D60" s="16" t="s">
        <v>184</v>
      </c>
      <c r="E60" s="3" t="s">
        <v>185</v>
      </c>
      <c r="F60" s="17" t="s">
        <v>186</v>
      </c>
      <c r="G60" s="13" t="s">
        <v>39</v>
      </c>
      <c r="H60" s="56" t="s">
        <v>40</v>
      </c>
    </row>
    <row r="61" spans="1:8" ht="140.25" x14ac:dyDescent="0.25">
      <c r="A61" s="25"/>
      <c r="B61" s="25"/>
      <c r="C61" s="25"/>
      <c r="D61" s="16" t="s">
        <v>187</v>
      </c>
      <c r="E61" s="3" t="s">
        <v>188</v>
      </c>
      <c r="F61" s="17" t="s">
        <v>189</v>
      </c>
      <c r="G61" s="20"/>
      <c r="H61" s="55"/>
    </row>
    <row r="62" spans="1:8" ht="140.25" x14ac:dyDescent="0.25">
      <c r="A62" s="25"/>
      <c r="B62" s="25"/>
      <c r="C62" s="25"/>
      <c r="D62" s="16" t="s">
        <v>190</v>
      </c>
      <c r="E62" s="4" t="s">
        <v>191</v>
      </c>
      <c r="F62" s="17" t="s">
        <v>192</v>
      </c>
      <c r="G62" s="20"/>
      <c r="H62" s="55"/>
    </row>
    <row r="63" spans="1:8" ht="140.25" x14ac:dyDescent="0.25">
      <c r="A63" s="25"/>
      <c r="B63" s="25"/>
      <c r="C63" s="25"/>
      <c r="D63" s="16" t="s">
        <v>193</v>
      </c>
      <c r="E63" s="3" t="s">
        <v>194</v>
      </c>
      <c r="F63" s="17" t="s">
        <v>195</v>
      </c>
      <c r="G63" s="20"/>
      <c r="H63" s="55"/>
    </row>
    <row r="64" spans="1:8" ht="140.25" x14ac:dyDescent="0.25">
      <c r="A64" s="25"/>
      <c r="B64" s="25"/>
      <c r="C64" s="25"/>
      <c r="D64" s="16" t="s">
        <v>196</v>
      </c>
      <c r="E64" s="3" t="s">
        <v>197</v>
      </c>
      <c r="F64" s="17" t="s">
        <v>198</v>
      </c>
      <c r="G64" s="20"/>
      <c r="H64" s="55"/>
    </row>
    <row r="65" spans="1:8" ht="140.25" x14ac:dyDescent="0.25">
      <c r="A65" s="25"/>
      <c r="B65" s="25"/>
      <c r="C65" s="25"/>
      <c r="D65" s="16" t="s">
        <v>199</v>
      </c>
      <c r="E65" s="3" t="s">
        <v>200</v>
      </c>
      <c r="F65" s="17" t="s">
        <v>201</v>
      </c>
      <c r="G65" s="20"/>
      <c r="H65" s="55"/>
    </row>
    <row r="66" spans="1:8" ht="140.25" x14ac:dyDescent="0.25">
      <c r="A66" s="25"/>
      <c r="B66" s="25"/>
      <c r="C66" s="25"/>
      <c r="D66" s="16" t="s">
        <v>202</v>
      </c>
      <c r="E66" s="3" t="s">
        <v>203</v>
      </c>
      <c r="F66" s="17" t="s">
        <v>204</v>
      </c>
      <c r="G66" s="8"/>
      <c r="H66" s="19"/>
    </row>
    <row r="67" spans="1:8" ht="102" x14ac:dyDescent="0.25">
      <c r="A67" s="21" t="s">
        <v>205</v>
      </c>
      <c r="B67" s="21" t="s">
        <v>206</v>
      </c>
      <c r="C67" s="21" t="s">
        <v>207</v>
      </c>
      <c r="D67" s="16" t="s">
        <v>208</v>
      </c>
      <c r="E67" s="2" t="s">
        <v>209</v>
      </c>
      <c r="F67" s="17" t="s">
        <v>210</v>
      </c>
      <c r="G67" s="32" t="s">
        <v>211</v>
      </c>
      <c r="H67" s="57" t="s">
        <v>212</v>
      </c>
    </row>
    <row r="68" spans="1:8" ht="102" x14ac:dyDescent="0.25">
      <c r="A68" s="25"/>
      <c r="B68" s="25"/>
      <c r="C68" s="21" t="s">
        <v>213</v>
      </c>
      <c r="D68" s="16" t="s">
        <v>214</v>
      </c>
      <c r="E68" s="2" t="s">
        <v>215</v>
      </c>
      <c r="F68" s="17" t="s">
        <v>216</v>
      </c>
      <c r="G68" s="263" t="s">
        <v>217</v>
      </c>
      <c r="H68" s="265" t="s">
        <v>16</v>
      </c>
    </row>
    <row r="69" spans="1:8" ht="89.25" x14ac:dyDescent="0.25">
      <c r="A69" s="25"/>
      <c r="B69" s="25"/>
      <c r="C69" s="21"/>
      <c r="D69" s="16" t="s">
        <v>218</v>
      </c>
      <c r="E69" s="2" t="s">
        <v>219</v>
      </c>
      <c r="F69" s="17" t="s">
        <v>220</v>
      </c>
      <c r="G69" s="263"/>
      <c r="H69" s="265"/>
    </row>
    <row r="70" spans="1:8" ht="89.25" x14ac:dyDescent="0.25">
      <c r="A70" s="25"/>
      <c r="B70" s="25"/>
      <c r="C70" s="21"/>
      <c r="D70" s="16" t="s">
        <v>221</v>
      </c>
      <c r="E70" s="2" t="s">
        <v>222</v>
      </c>
      <c r="F70" s="17" t="s">
        <v>223</v>
      </c>
      <c r="G70" s="263"/>
      <c r="H70" s="265"/>
    </row>
    <row r="71" spans="1:8" ht="89.25" x14ac:dyDescent="0.25">
      <c r="A71" s="25"/>
      <c r="B71" s="25"/>
      <c r="C71" s="21"/>
      <c r="D71" s="16" t="s">
        <v>224</v>
      </c>
      <c r="E71" s="2" t="s">
        <v>225</v>
      </c>
      <c r="F71" s="17" t="s">
        <v>226</v>
      </c>
      <c r="G71" s="263"/>
      <c r="H71" s="265"/>
    </row>
    <row r="72" spans="1:8" ht="89.25" x14ac:dyDescent="0.25">
      <c r="A72" s="25"/>
      <c r="B72" s="25"/>
      <c r="C72" s="21"/>
      <c r="D72" s="16" t="s">
        <v>227</v>
      </c>
      <c r="E72" s="2" t="s">
        <v>228</v>
      </c>
      <c r="F72" s="17" t="s">
        <v>226</v>
      </c>
      <c r="G72" s="263"/>
      <c r="H72" s="265"/>
    </row>
    <row r="73" spans="1:8" ht="76.5" x14ac:dyDescent="0.25">
      <c r="A73" s="25"/>
      <c r="B73" s="25"/>
      <c r="C73" s="21"/>
      <c r="D73" s="16" t="s">
        <v>229</v>
      </c>
      <c r="E73" s="2" t="s">
        <v>230</v>
      </c>
      <c r="F73" s="17" t="s">
        <v>231</v>
      </c>
      <c r="G73" s="263"/>
      <c r="H73" s="265"/>
    </row>
    <row r="74" spans="1:8" ht="89.25" x14ac:dyDescent="0.25">
      <c r="A74" s="25"/>
      <c r="B74" s="25"/>
      <c r="C74" s="21"/>
      <c r="D74" s="16" t="s">
        <v>232</v>
      </c>
      <c r="E74" s="2" t="s">
        <v>233</v>
      </c>
      <c r="F74" s="17" t="s">
        <v>226</v>
      </c>
      <c r="G74" s="264"/>
      <c r="H74" s="266"/>
    </row>
    <row r="75" spans="1:8" ht="102" x14ac:dyDescent="0.25">
      <c r="A75" s="21" t="s">
        <v>234</v>
      </c>
      <c r="B75" s="21" t="s">
        <v>235</v>
      </c>
      <c r="C75" s="21" t="s">
        <v>236</v>
      </c>
      <c r="D75" s="16" t="s">
        <v>237</v>
      </c>
      <c r="E75" s="2" t="s">
        <v>238</v>
      </c>
      <c r="F75" s="17" t="s">
        <v>239</v>
      </c>
      <c r="G75" s="263" t="s">
        <v>240</v>
      </c>
      <c r="H75" s="265" t="s">
        <v>241</v>
      </c>
    </row>
    <row r="76" spans="1:8" ht="89.25" x14ac:dyDescent="0.25">
      <c r="A76" s="25"/>
      <c r="B76" s="25"/>
      <c r="C76" s="25"/>
      <c r="D76" s="16" t="s">
        <v>242</v>
      </c>
      <c r="E76" s="2" t="s">
        <v>243</v>
      </c>
      <c r="F76" s="17" t="s">
        <v>244</v>
      </c>
      <c r="G76" s="263"/>
      <c r="H76" s="265"/>
    </row>
    <row r="77" spans="1:8" ht="89.25" x14ac:dyDescent="0.25">
      <c r="A77" s="25"/>
      <c r="B77" s="25"/>
      <c r="C77" s="25"/>
      <c r="D77" s="16" t="s">
        <v>245</v>
      </c>
      <c r="E77" s="2" t="s">
        <v>246</v>
      </c>
      <c r="F77" s="17" t="s">
        <v>247</v>
      </c>
      <c r="G77" s="263"/>
      <c r="H77" s="265"/>
    </row>
    <row r="78" spans="1:8" ht="76.5" x14ac:dyDescent="0.25">
      <c r="A78" s="25"/>
      <c r="B78" s="25"/>
      <c r="C78" s="25"/>
      <c r="D78" s="16" t="s">
        <v>248</v>
      </c>
      <c r="E78" s="2" t="s">
        <v>249</v>
      </c>
      <c r="F78" s="17" t="s">
        <v>250</v>
      </c>
      <c r="G78" s="263"/>
      <c r="H78" s="265"/>
    </row>
    <row r="79" spans="1:8" ht="89.25" x14ac:dyDescent="0.25">
      <c r="A79" s="25"/>
      <c r="B79" s="25"/>
      <c r="C79" s="25"/>
      <c r="D79" s="16" t="s">
        <v>251</v>
      </c>
      <c r="E79" s="2" t="s">
        <v>252</v>
      </c>
      <c r="F79" s="17" t="s">
        <v>253</v>
      </c>
      <c r="G79" s="263"/>
      <c r="H79" s="265"/>
    </row>
    <row r="80" spans="1:8" ht="89.25" x14ac:dyDescent="0.25">
      <c r="A80" s="25"/>
      <c r="B80" s="25"/>
      <c r="C80" s="25"/>
      <c r="D80" s="16" t="s">
        <v>254</v>
      </c>
      <c r="E80" s="2" t="s">
        <v>255</v>
      </c>
      <c r="F80" s="17" t="s">
        <v>253</v>
      </c>
      <c r="G80" s="263"/>
      <c r="H80" s="265"/>
    </row>
    <row r="81" spans="1:8" ht="89.25" x14ac:dyDescent="0.25">
      <c r="A81" s="25"/>
      <c r="B81" s="25"/>
      <c r="C81" s="25"/>
      <c r="D81" s="16" t="s">
        <v>256</v>
      </c>
      <c r="E81" s="2" t="s">
        <v>257</v>
      </c>
      <c r="F81" s="17" t="s">
        <v>258</v>
      </c>
      <c r="G81" s="263"/>
      <c r="H81" s="265"/>
    </row>
    <row r="82" spans="1:8" ht="102" x14ac:dyDescent="0.25">
      <c r="A82" s="21" t="s">
        <v>234</v>
      </c>
      <c r="B82" s="21" t="s">
        <v>235</v>
      </c>
      <c r="C82" s="21" t="s">
        <v>259</v>
      </c>
      <c r="D82" s="16" t="s">
        <v>109</v>
      </c>
      <c r="E82" s="2" t="s">
        <v>260</v>
      </c>
      <c r="F82" s="17" t="s">
        <v>261</v>
      </c>
      <c r="G82" s="263" t="s">
        <v>262</v>
      </c>
      <c r="H82" s="267" t="s">
        <v>241</v>
      </c>
    </row>
    <row r="83" spans="1:8" ht="89.25" x14ac:dyDescent="0.25">
      <c r="A83" s="25"/>
      <c r="B83" s="25"/>
      <c r="C83" s="25"/>
      <c r="D83" s="16" t="s">
        <v>109</v>
      </c>
      <c r="E83" s="2" t="s">
        <v>263</v>
      </c>
      <c r="F83" s="17" t="s">
        <v>264</v>
      </c>
      <c r="G83" s="263"/>
      <c r="H83" s="268"/>
    </row>
    <row r="84" spans="1:8" ht="89.25" x14ac:dyDescent="0.25">
      <c r="A84" s="25"/>
      <c r="B84" s="25"/>
      <c r="C84" s="25"/>
      <c r="D84" s="16" t="s">
        <v>109</v>
      </c>
      <c r="E84" s="2" t="s">
        <v>265</v>
      </c>
      <c r="F84" s="17" t="s">
        <v>266</v>
      </c>
      <c r="G84" s="263"/>
      <c r="H84" s="268"/>
    </row>
    <row r="85" spans="1:8" ht="89.25" x14ac:dyDescent="0.25">
      <c r="A85" s="25"/>
      <c r="B85" s="25"/>
      <c r="C85" s="25"/>
      <c r="D85" s="16" t="s">
        <v>109</v>
      </c>
      <c r="E85" s="2" t="s">
        <v>267</v>
      </c>
      <c r="F85" s="17" t="s">
        <v>264</v>
      </c>
      <c r="G85" s="263"/>
      <c r="H85" s="268"/>
    </row>
    <row r="86" spans="1:8" ht="89.25" x14ac:dyDescent="0.25">
      <c r="A86" s="25"/>
      <c r="B86" s="25"/>
      <c r="C86" s="25"/>
      <c r="D86" s="16" t="s">
        <v>109</v>
      </c>
      <c r="E86" s="2" t="s">
        <v>268</v>
      </c>
      <c r="F86" s="17" t="s">
        <v>264</v>
      </c>
      <c r="G86" s="263"/>
      <c r="H86" s="269"/>
    </row>
    <row r="87" spans="1:8" ht="102" x14ac:dyDescent="0.25">
      <c r="A87" s="21" t="s">
        <v>269</v>
      </c>
      <c r="B87" s="21" t="s">
        <v>270</v>
      </c>
      <c r="C87" s="21" t="s">
        <v>271</v>
      </c>
      <c r="D87" s="33" t="s">
        <v>272</v>
      </c>
      <c r="E87" s="11" t="s">
        <v>273</v>
      </c>
      <c r="F87" s="34" t="s">
        <v>274</v>
      </c>
      <c r="G87" s="12" t="s">
        <v>128</v>
      </c>
      <c r="H87" s="6" t="s">
        <v>275</v>
      </c>
    </row>
    <row r="88" spans="1:8" ht="89.25" x14ac:dyDescent="0.25">
      <c r="A88" s="21" t="s">
        <v>269</v>
      </c>
      <c r="B88" s="21" t="s">
        <v>270</v>
      </c>
      <c r="C88" s="21" t="s">
        <v>276</v>
      </c>
      <c r="D88" s="36" t="s">
        <v>277</v>
      </c>
      <c r="E88" s="5" t="s">
        <v>278</v>
      </c>
      <c r="F88" s="35" t="s">
        <v>279</v>
      </c>
      <c r="G88" s="6" t="s">
        <v>280</v>
      </c>
      <c r="H88" s="58" t="s">
        <v>40</v>
      </c>
    </row>
    <row r="89" spans="1:8" ht="89.25" x14ac:dyDescent="0.25">
      <c r="A89" s="21" t="s">
        <v>269</v>
      </c>
      <c r="B89" s="21" t="s">
        <v>270</v>
      </c>
      <c r="C89" s="21" t="s">
        <v>281</v>
      </c>
      <c r="D89" s="36" t="s">
        <v>282</v>
      </c>
      <c r="E89" s="5" t="s">
        <v>283</v>
      </c>
      <c r="F89" s="35" t="s">
        <v>284</v>
      </c>
      <c r="G89" s="6" t="s">
        <v>285</v>
      </c>
      <c r="H89" s="58" t="s">
        <v>286</v>
      </c>
    </row>
    <row r="90" spans="1:8" ht="102" x14ac:dyDescent="0.25">
      <c r="A90" s="21" t="s">
        <v>269</v>
      </c>
      <c r="B90" s="21" t="s">
        <v>270</v>
      </c>
      <c r="C90" s="21" t="s">
        <v>287</v>
      </c>
      <c r="D90" s="36" t="s">
        <v>288</v>
      </c>
      <c r="E90" s="5" t="s">
        <v>289</v>
      </c>
      <c r="F90" s="35" t="s">
        <v>290</v>
      </c>
      <c r="G90" s="37" t="s">
        <v>291</v>
      </c>
      <c r="H90" s="10" t="s">
        <v>170</v>
      </c>
    </row>
    <row r="91" spans="1:8" ht="102" x14ac:dyDescent="0.25">
      <c r="A91" s="39"/>
      <c r="B91" s="39"/>
      <c r="C91" s="39"/>
      <c r="D91" s="5" t="s">
        <v>109</v>
      </c>
      <c r="E91" s="5" t="s">
        <v>292</v>
      </c>
      <c r="F91" s="35" t="s">
        <v>293</v>
      </c>
      <c r="G91" s="32"/>
      <c r="H91" s="42"/>
    </row>
    <row r="92" spans="1:8" ht="102" x14ac:dyDescent="0.25">
      <c r="A92" s="39"/>
      <c r="B92" s="39"/>
      <c r="C92" s="39"/>
      <c r="D92" s="9" t="s">
        <v>109</v>
      </c>
      <c r="E92" s="9" t="s">
        <v>294</v>
      </c>
      <c r="F92" s="38" t="s">
        <v>295</v>
      </c>
      <c r="G92" s="32"/>
      <c r="H92" s="42"/>
    </row>
    <row r="93" spans="1:8" ht="102" x14ac:dyDescent="0.25">
      <c r="A93" s="39"/>
      <c r="B93" s="39"/>
      <c r="C93" s="40"/>
      <c r="D93" s="2" t="s">
        <v>109</v>
      </c>
      <c r="E93" s="2" t="s">
        <v>296</v>
      </c>
      <c r="F93" s="17" t="s">
        <v>297</v>
      </c>
      <c r="G93" s="32"/>
      <c r="H93" s="42"/>
    </row>
    <row r="94" spans="1:8" ht="102" x14ac:dyDescent="0.25">
      <c r="A94" s="39"/>
      <c r="B94" s="39"/>
      <c r="C94" s="39"/>
      <c r="D94" s="11" t="s">
        <v>109</v>
      </c>
      <c r="E94" s="11" t="s">
        <v>298</v>
      </c>
      <c r="F94" s="34" t="s">
        <v>299</v>
      </c>
      <c r="G94" s="32"/>
      <c r="H94" s="42"/>
    </row>
    <row r="95" spans="1:8" ht="114.75" x14ac:dyDescent="0.25">
      <c r="A95" s="39"/>
      <c r="B95" s="39"/>
      <c r="C95" s="39"/>
      <c r="D95" s="5" t="s">
        <v>109</v>
      </c>
      <c r="E95" s="5" t="s">
        <v>300</v>
      </c>
      <c r="F95" s="35" t="s">
        <v>301</v>
      </c>
      <c r="G95" s="32"/>
      <c r="H95" s="42"/>
    </row>
    <row r="96" spans="1:8" ht="102" x14ac:dyDescent="0.25">
      <c r="A96" s="39"/>
      <c r="B96" s="39"/>
      <c r="C96" s="39"/>
      <c r="D96" s="5" t="s">
        <v>109</v>
      </c>
      <c r="E96" s="5" t="s">
        <v>302</v>
      </c>
      <c r="F96" s="35" t="s">
        <v>303</v>
      </c>
      <c r="G96" s="41"/>
      <c r="H96" s="12"/>
    </row>
    <row r="97" spans="1:8" ht="102" x14ac:dyDescent="0.25">
      <c r="A97" s="21" t="s">
        <v>269</v>
      </c>
      <c r="B97" s="21" t="s">
        <v>270</v>
      </c>
      <c r="C97" s="21" t="s">
        <v>304</v>
      </c>
      <c r="D97" s="36" t="s">
        <v>109</v>
      </c>
      <c r="E97" s="5" t="s">
        <v>305</v>
      </c>
      <c r="F97" s="35" t="s">
        <v>306</v>
      </c>
      <c r="G97" s="10" t="s">
        <v>307</v>
      </c>
      <c r="H97" s="10" t="s">
        <v>308</v>
      </c>
    </row>
    <row r="98" spans="1:8" ht="76.5" x14ac:dyDescent="0.25">
      <c r="A98" s="39"/>
      <c r="B98" s="39"/>
      <c r="C98" s="39"/>
      <c r="D98" s="5" t="s">
        <v>109</v>
      </c>
      <c r="E98" s="5" t="s">
        <v>309</v>
      </c>
      <c r="F98" s="35" t="s">
        <v>310</v>
      </c>
      <c r="G98" s="42"/>
      <c r="H98" s="42"/>
    </row>
    <row r="99" spans="1:8" ht="76.5" x14ac:dyDescent="0.25">
      <c r="A99" s="39"/>
      <c r="B99" s="39"/>
      <c r="C99" s="39"/>
      <c r="D99" s="5" t="s">
        <v>109</v>
      </c>
      <c r="E99" s="5" t="s">
        <v>311</v>
      </c>
      <c r="F99" s="35" t="s">
        <v>312</v>
      </c>
      <c r="G99" s="42"/>
      <c r="H99" s="42"/>
    </row>
    <row r="100" spans="1:8" ht="76.5" x14ac:dyDescent="0.25">
      <c r="A100" s="39"/>
      <c r="B100" s="39"/>
      <c r="C100" s="39"/>
      <c r="D100" s="5" t="s">
        <v>109</v>
      </c>
      <c r="E100" s="5" t="s">
        <v>313</v>
      </c>
      <c r="F100" s="35" t="s">
        <v>314</v>
      </c>
      <c r="G100" s="43"/>
      <c r="H100" s="43"/>
    </row>
    <row r="101" spans="1:8" ht="127.5" x14ac:dyDescent="0.25">
      <c r="A101" s="21" t="s">
        <v>269</v>
      </c>
      <c r="B101" s="21" t="s">
        <v>270</v>
      </c>
      <c r="C101" s="21" t="s">
        <v>315</v>
      </c>
      <c r="D101" s="36" t="s">
        <v>316</v>
      </c>
      <c r="E101" s="9" t="s">
        <v>317</v>
      </c>
      <c r="F101" s="44" t="s">
        <v>318</v>
      </c>
      <c r="G101" s="4" t="s">
        <v>319</v>
      </c>
      <c r="H101" s="4" t="s">
        <v>308</v>
      </c>
    </row>
    <row r="102" spans="1:8" ht="76.5" x14ac:dyDescent="0.25">
      <c r="A102" s="39"/>
      <c r="B102" s="39"/>
      <c r="C102" s="39"/>
      <c r="D102" s="45" t="s">
        <v>320</v>
      </c>
      <c r="E102" s="2" t="s">
        <v>321</v>
      </c>
      <c r="F102" s="46" t="s">
        <v>322</v>
      </c>
      <c r="G102" s="4"/>
      <c r="H102" s="4"/>
    </row>
    <row r="103" spans="1:8" ht="76.5" x14ac:dyDescent="0.25">
      <c r="A103" s="39"/>
      <c r="B103" s="39"/>
      <c r="C103" s="39"/>
      <c r="D103" s="45" t="s">
        <v>323</v>
      </c>
      <c r="E103" s="2" t="s">
        <v>324</v>
      </c>
      <c r="F103" s="46" t="s">
        <v>325</v>
      </c>
      <c r="G103" s="4"/>
      <c r="H103" s="4"/>
    </row>
    <row r="104" spans="1:8" ht="76.5" x14ac:dyDescent="0.25">
      <c r="A104" s="39"/>
      <c r="B104" s="39"/>
      <c r="C104" s="39"/>
      <c r="D104" s="45" t="s">
        <v>326</v>
      </c>
      <c r="E104" s="2" t="s">
        <v>327</v>
      </c>
      <c r="F104" s="46" t="s">
        <v>328</v>
      </c>
      <c r="G104" s="4"/>
      <c r="H104" s="4"/>
    </row>
    <row r="105" spans="1:8" ht="89.25" x14ac:dyDescent="0.25">
      <c r="A105" s="39"/>
      <c r="B105" s="39"/>
      <c r="C105" s="39"/>
      <c r="D105" s="45" t="s">
        <v>329</v>
      </c>
      <c r="E105" s="2" t="s">
        <v>330</v>
      </c>
      <c r="F105" s="46" t="s">
        <v>331</v>
      </c>
      <c r="G105" s="4"/>
      <c r="H105" s="4"/>
    </row>
    <row r="106" spans="1:8" ht="76.5" x14ac:dyDescent="0.25">
      <c r="A106" s="39"/>
      <c r="B106" s="39"/>
      <c r="C106" s="39"/>
      <c r="D106" s="45" t="s">
        <v>332</v>
      </c>
      <c r="E106" s="2" t="s">
        <v>333</v>
      </c>
      <c r="F106" s="46" t="s">
        <v>334</v>
      </c>
      <c r="G106" s="4"/>
      <c r="H106" s="4"/>
    </row>
    <row r="107" spans="1:8" ht="76.5" x14ac:dyDescent="0.25">
      <c r="A107" s="39"/>
      <c r="B107" s="39"/>
      <c r="C107" s="39"/>
      <c r="D107" s="45" t="s">
        <v>335</v>
      </c>
      <c r="E107" s="2" t="s">
        <v>336</v>
      </c>
      <c r="F107" s="46" t="s">
        <v>337</v>
      </c>
      <c r="G107" s="4"/>
      <c r="H107" s="4"/>
    </row>
    <row r="108" spans="1:8" ht="76.5" x14ac:dyDescent="0.25">
      <c r="A108" s="21" t="s">
        <v>269</v>
      </c>
      <c r="B108" s="21" t="s">
        <v>270</v>
      </c>
      <c r="C108" s="21" t="s">
        <v>338</v>
      </c>
      <c r="D108" s="47" t="s">
        <v>339</v>
      </c>
      <c r="E108" s="2" t="s">
        <v>340</v>
      </c>
      <c r="F108" s="17" t="s">
        <v>341</v>
      </c>
      <c r="G108" s="8" t="s">
        <v>291</v>
      </c>
      <c r="H108" s="59" t="s">
        <v>40</v>
      </c>
    </row>
    <row r="109" spans="1:8" ht="89.25" x14ac:dyDescent="0.25">
      <c r="A109" s="39"/>
      <c r="B109" s="39"/>
      <c r="C109" s="39"/>
      <c r="D109" s="5" t="s">
        <v>342</v>
      </c>
      <c r="E109" s="11" t="s">
        <v>343</v>
      </c>
      <c r="F109" s="34" t="s">
        <v>344</v>
      </c>
      <c r="G109" s="12"/>
      <c r="H109" s="58"/>
    </row>
    <row r="110" spans="1:8" ht="76.5" x14ac:dyDescent="0.25">
      <c r="A110" s="39"/>
      <c r="B110" s="39"/>
      <c r="C110" s="39"/>
      <c r="D110" s="5" t="s">
        <v>345</v>
      </c>
      <c r="E110" s="5" t="s">
        <v>346</v>
      </c>
      <c r="F110" s="35" t="s">
        <v>347</v>
      </c>
      <c r="G110" s="6"/>
      <c r="H110" s="58"/>
    </row>
    <row r="111" spans="1:8" ht="76.5" x14ac:dyDescent="0.25">
      <c r="A111" s="39"/>
      <c r="B111" s="39"/>
      <c r="C111" s="39"/>
      <c r="D111" s="5" t="s">
        <v>348</v>
      </c>
      <c r="E111" s="5" t="s">
        <v>349</v>
      </c>
      <c r="F111" s="35" t="s">
        <v>350</v>
      </c>
      <c r="G111" s="6"/>
      <c r="H111" s="58"/>
    </row>
    <row r="112" spans="1:8" ht="76.5" x14ac:dyDescent="0.25">
      <c r="A112" s="39"/>
      <c r="B112" s="39"/>
      <c r="C112" s="39"/>
      <c r="D112" s="5" t="s">
        <v>351</v>
      </c>
      <c r="E112" s="5" t="s">
        <v>352</v>
      </c>
      <c r="F112" s="35" t="s">
        <v>353</v>
      </c>
      <c r="G112" s="6"/>
      <c r="H112" s="58"/>
    </row>
    <row r="113" spans="1:8" ht="76.5" x14ac:dyDescent="0.25">
      <c r="A113" s="39"/>
      <c r="B113" s="39"/>
      <c r="C113" s="39"/>
      <c r="D113" s="5" t="s">
        <v>354</v>
      </c>
      <c r="E113" s="5" t="s">
        <v>355</v>
      </c>
      <c r="F113" s="35" t="s">
        <v>356</v>
      </c>
      <c r="G113" s="6"/>
      <c r="H113" s="58"/>
    </row>
    <row r="114" spans="1:8" ht="76.5" x14ac:dyDescent="0.25">
      <c r="A114" s="48"/>
      <c r="B114" s="48"/>
      <c r="C114" s="48"/>
      <c r="D114" s="5" t="s">
        <v>357</v>
      </c>
      <c r="E114" s="5" t="s">
        <v>358</v>
      </c>
      <c r="F114" s="35" t="s">
        <v>359</v>
      </c>
      <c r="G114" s="6"/>
      <c r="H114" s="58"/>
    </row>
    <row r="115" spans="1:8" ht="102" x14ac:dyDescent="0.25">
      <c r="A115" s="49" t="s">
        <v>269</v>
      </c>
      <c r="B115" s="49" t="s">
        <v>270</v>
      </c>
      <c r="C115" s="49" t="s">
        <v>360</v>
      </c>
      <c r="D115" s="5" t="s">
        <v>109</v>
      </c>
      <c r="E115" s="5" t="s">
        <v>361</v>
      </c>
      <c r="F115" s="35" t="s">
        <v>362</v>
      </c>
      <c r="G115" s="6" t="s">
        <v>363</v>
      </c>
      <c r="H115" s="6" t="s">
        <v>364</v>
      </c>
    </row>
    <row r="116" spans="1:8" ht="140.25" x14ac:dyDescent="0.25">
      <c r="A116" s="21" t="s">
        <v>365</v>
      </c>
      <c r="B116" s="21" t="s">
        <v>366</v>
      </c>
      <c r="C116" s="21" t="s">
        <v>367</v>
      </c>
      <c r="D116" s="36" t="s">
        <v>368</v>
      </c>
      <c r="E116" s="5" t="s">
        <v>369</v>
      </c>
      <c r="F116" s="35" t="s">
        <v>370</v>
      </c>
      <c r="G116" s="6" t="s">
        <v>371</v>
      </c>
      <c r="H116" s="6" t="s">
        <v>372</v>
      </c>
    </row>
    <row r="117" spans="1:8" ht="140.25" x14ac:dyDescent="0.25">
      <c r="A117" s="39"/>
      <c r="B117" s="39"/>
      <c r="C117" s="39"/>
      <c r="D117" s="5" t="s">
        <v>373</v>
      </c>
      <c r="E117" s="5" t="s">
        <v>374</v>
      </c>
      <c r="F117" s="35" t="s">
        <v>375</v>
      </c>
      <c r="G117" s="6" t="s">
        <v>371</v>
      </c>
      <c r="H117" s="6" t="s">
        <v>372</v>
      </c>
    </row>
    <row r="118" spans="1:8" ht="140.25" x14ac:dyDescent="0.25">
      <c r="A118" s="39"/>
      <c r="B118" s="39"/>
      <c r="C118" s="39"/>
      <c r="D118" s="5" t="s">
        <v>376</v>
      </c>
      <c r="E118" s="5" t="s">
        <v>377</v>
      </c>
      <c r="F118" s="35" t="s">
        <v>378</v>
      </c>
      <c r="G118" s="6" t="s">
        <v>371</v>
      </c>
      <c r="H118" s="6" t="s">
        <v>372</v>
      </c>
    </row>
    <row r="119" spans="1:8" ht="140.25" x14ac:dyDescent="0.25">
      <c r="A119" s="39"/>
      <c r="B119" s="39"/>
      <c r="C119" s="39"/>
      <c r="D119" s="5" t="s">
        <v>379</v>
      </c>
      <c r="E119" s="5" t="s">
        <v>380</v>
      </c>
      <c r="F119" s="35" t="s">
        <v>381</v>
      </c>
      <c r="G119" s="6" t="s">
        <v>371</v>
      </c>
      <c r="H119" s="6" t="s">
        <v>372</v>
      </c>
    </row>
    <row r="120" spans="1:8" ht="140.25" x14ac:dyDescent="0.25">
      <c r="A120" s="39"/>
      <c r="B120" s="39"/>
      <c r="C120" s="39"/>
      <c r="D120" s="5" t="s">
        <v>382</v>
      </c>
      <c r="E120" s="5" t="s">
        <v>383</v>
      </c>
      <c r="F120" s="35" t="s">
        <v>384</v>
      </c>
      <c r="G120" s="6" t="s">
        <v>371</v>
      </c>
      <c r="H120" s="6" t="s">
        <v>372</v>
      </c>
    </row>
    <row r="121" spans="1:8" ht="140.25" x14ac:dyDescent="0.25">
      <c r="A121" s="39"/>
      <c r="B121" s="39"/>
      <c r="C121" s="39"/>
      <c r="D121" s="5" t="s">
        <v>385</v>
      </c>
      <c r="E121" s="5" t="s">
        <v>386</v>
      </c>
      <c r="F121" s="35" t="s">
        <v>387</v>
      </c>
      <c r="G121" s="6" t="s">
        <v>371</v>
      </c>
      <c r="H121" s="6" t="s">
        <v>372</v>
      </c>
    </row>
    <row r="122" spans="1:8" ht="140.25" x14ac:dyDescent="0.25">
      <c r="A122" s="48"/>
      <c r="B122" s="48"/>
      <c r="C122" s="48"/>
      <c r="D122" s="5" t="s">
        <v>388</v>
      </c>
      <c r="E122" s="5" t="s">
        <v>389</v>
      </c>
      <c r="F122" s="35" t="s">
        <v>390</v>
      </c>
      <c r="G122" s="6" t="s">
        <v>371</v>
      </c>
      <c r="H122" s="6" t="s">
        <v>372</v>
      </c>
    </row>
    <row r="123" spans="1:8" ht="102" x14ac:dyDescent="0.25">
      <c r="A123" s="49" t="s">
        <v>365</v>
      </c>
      <c r="B123" s="49" t="s">
        <v>366</v>
      </c>
      <c r="C123" s="49" t="s">
        <v>391</v>
      </c>
      <c r="D123" s="5" t="s">
        <v>392</v>
      </c>
      <c r="E123" s="5" t="s">
        <v>393</v>
      </c>
      <c r="F123" s="35" t="s">
        <v>394</v>
      </c>
      <c r="G123" s="10" t="s">
        <v>39</v>
      </c>
      <c r="H123" s="10" t="s">
        <v>395</v>
      </c>
    </row>
    <row r="124" spans="1:8" ht="127.5" x14ac:dyDescent="0.25">
      <c r="A124" s="39"/>
      <c r="B124" s="39"/>
      <c r="C124" s="39"/>
      <c r="D124" s="5" t="s">
        <v>396</v>
      </c>
      <c r="E124" s="5" t="s">
        <v>397</v>
      </c>
      <c r="F124" s="35" t="s">
        <v>398</v>
      </c>
      <c r="G124" s="42"/>
      <c r="H124" s="42"/>
    </row>
    <row r="125" spans="1:8" ht="127.5" x14ac:dyDescent="0.25">
      <c r="A125" s="39"/>
      <c r="B125" s="39"/>
      <c r="C125" s="39"/>
      <c r="D125" s="5" t="s">
        <v>109</v>
      </c>
      <c r="E125" s="5" t="s">
        <v>399</v>
      </c>
      <c r="F125" s="35" t="s">
        <v>400</v>
      </c>
      <c r="G125" s="42"/>
      <c r="H125" s="42"/>
    </row>
    <row r="126" spans="1:8" ht="127.5" x14ac:dyDescent="0.25">
      <c r="A126" s="39"/>
      <c r="B126" s="39"/>
      <c r="C126" s="39"/>
      <c r="D126" s="5" t="s">
        <v>401</v>
      </c>
      <c r="E126" s="5" t="s">
        <v>402</v>
      </c>
      <c r="F126" s="35" t="s">
        <v>403</v>
      </c>
      <c r="G126" s="42"/>
      <c r="H126" s="42"/>
    </row>
    <row r="127" spans="1:8" ht="140.25" x14ac:dyDescent="0.25">
      <c r="A127" s="39"/>
      <c r="B127" s="39"/>
      <c r="C127" s="39"/>
      <c r="D127" s="5" t="s">
        <v>404</v>
      </c>
      <c r="E127" s="5" t="s">
        <v>405</v>
      </c>
      <c r="F127" s="35" t="s">
        <v>406</v>
      </c>
      <c r="G127" s="42"/>
      <c r="H127" s="42"/>
    </row>
    <row r="128" spans="1:8" ht="140.25" x14ac:dyDescent="0.25">
      <c r="A128" s="39"/>
      <c r="B128" s="39"/>
      <c r="C128" s="39"/>
      <c r="D128" s="5" t="s">
        <v>404</v>
      </c>
      <c r="E128" s="5" t="s">
        <v>407</v>
      </c>
      <c r="F128" s="35" t="s">
        <v>408</v>
      </c>
      <c r="G128" s="42"/>
      <c r="H128" s="42"/>
    </row>
    <row r="129" spans="1:8" ht="140.25" x14ac:dyDescent="0.25">
      <c r="A129" s="39"/>
      <c r="B129" s="39"/>
      <c r="C129" s="39"/>
      <c r="D129" s="5" t="s">
        <v>109</v>
      </c>
      <c r="E129" s="5" t="s">
        <v>409</v>
      </c>
      <c r="F129" s="35" t="s">
        <v>410</v>
      </c>
      <c r="G129" s="12"/>
      <c r="H129" s="12"/>
    </row>
    <row r="130" spans="1:8" ht="89.25" x14ac:dyDescent="0.25">
      <c r="A130" s="21" t="s">
        <v>411</v>
      </c>
      <c r="B130" s="21" t="s">
        <v>412</v>
      </c>
      <c r="C130" s="21" t="s">
        <v>413</v>
      </c>
      <c r="D130" s="36" t="s">
        <v>414</v>
      </c>
      <c r="E130" s="5" t="s">
        <v>415</v>
      </c>
      <c r="F130" s="35" t="s">
        <v>416</v>
      </c>
      <c r="G130" s="10" t="s">
        <v>39</v>
      </c>
      <c r="H130" s="60" t="s">
        <v>40</v>
      </c>
    </row>
    <row r="131" spans="1:8" ht="153" x14ac:dyDescent="0.25">
      <c r="A131" s="39"/>
      <c r="B131" s="39"/>
      <c r="C131" s="39"/>
      <c r="D131" s="5" t="s">
        <v>417</v>
      </c>
      <c r="E131" s="5" t="s">
        <v>418</v>
      </c>
      <c r="F131" s="35" t="s">
        <v>419</v>
      </c>
      <c r="G131" s="42"/>
      <c r="H131" s="57"/>
    </row>
    <row r="132" spans="1:8" ht="165.75" x14ac:dyDescent="0.25">
      <c r="A132" s="39"/>
      <c r="B132" s="39"/>
      <c r="C132" s="39"/>
      <c r="D132" s="5" t="s">
        <v>420</v>
      </c>
      <c r="E132" s="5" t="s">
        <v>421</v>
      </c>
      <c r="F132" s="35" t="s">
        <v>422</v>
      </c>
      <c r="G132" s="42"/>
      <c r="H132" s="57"/>
    </row>
    <row r="133" spans="1:8" ht="153" x14ac:dyDescent="0.25">
      <c r="A133" s="39"/>
      <c r="B133" s="39"/>
      <c r="C133" s="39"/>
      <c r="D133" s="5" t="s">
        <v>423</v>
      </c>
      <c r="E133" s="5" t="s">
        <v>424</v>
      </c>
      <c r="F133" s="35" t="s">
        <v>425</v>
      </c>
      <c r="G133" s="42"/>
      <c r="H133" s="57"/>
    </row>
    <row r="134" spans="1:8" ht="153" x14ac:dyDescent="0.25">
      <c r="A134" s="39"/>
      <c r="B134" s="39"/>
      <c r="C134" s="39"/>
      <c r="D134" s="5" t="s">
        <v>426</v>
      </c>
      <c r="E134" s="5" t="s">
        <v>427</v>
      </c>
      <c r="F134" s="35" t="s">
        <v>428</v>
      </c>
      <c r="G134" s="42"/>
      <c r="H134" s="57"/>
    </row>
    <row r="135" spans="1:8" ht="153" x14ac:dyDescent="0.25">
      <c r="A135" s="39"/>
      <c r="B135" s="39"/>
      <c r="C135" s="39"/>
      <c r="D135" s="5" t="s">
        <v>429</v>
      </c>
      <c r="E135" s="5" t="s">
        <v>430</v>
      </c>
      <c r="F135" s="35" t="s">
        <v>431</v>
      </c>
      <c r="G135" s="42"/>
      <c r="H135" s="57"/>
    </row>
    <row r="136" spans="1:8" ht="153" x14ac:dyDescent="0.25">
      <c r="A136" s="39"/>
      <c r="B136" s="39"/>
      <c r="C136" s="39"/>
      <c r="D136" s="5" t="s">
        <v>432</v>
      </c>
      <c r="E136" s="5" t="s">
        <v>433</v>
      </c>
      <c r="F136" s="35" t="s">
        <v>434</v>
      </c>
      <c r="G136" s="12"/>
      <c r="H136" s="61"/>
    </row>
    <row r="137" spans="1:8" ht="89.25" x14ac:dyDescent="0.25">
      <c r="A137" s="21" t="s">
        <v>411</v>
      </c>
      <c r="B137" s="21" t="s">
        <v>412</v>
      </c>
      <c r="C137" s="21" t="s">
        <v>435</v>
      </c>
      <c r="D137" s="36" t="s">
        <v>436</v>
      </c>
      <c r="E137" s="5" t="s">
        <v>437</v>
      </c>
      <c r="F137" s="35" t="s">
        <v>438</v>
      </c>
      <c r="G137" s="10" t="s">
        <v>439</v>
      </c>
      <c r="H137" s="10" t="s">
        <v>440</v>
      </c>
    </row>
    <row r="138" spans="1:8" ht="89.25" x14ac:dyDescent="0.25">
      <c r="A138" s="39"/>
      <c r="B138" s="39"/>
      <c r="C138" s="39"/>
      <c r="D138" s="5" t="s">
        <v>441</v>
      </c>
      <c r="E138" s="5" t="s">
        <v>442</v>
      </c>
      <c r="F138" s="35" t="s">
        <v>443</v>
      </c>
      <c r="G138" s="42"/>
      <c r="H138" s="42"/>
    </row>
    <row r="139" spans="1:8" ht="76.5" x14ac:dyDescent="0.25">
      <c r="A139" s="39"/>
      <c r="B139" s="39"/>
      <c r="C139" s="39"/>
      <c r="D139" s="5" t="s">
        <v>444</v>
      </c>
      <c r="E139" s="5" t="s">
        <v>445</v>
      </c>
      <c r="F139" s="35" t="s">
        <v>446</v>
      </c>
      <c r="G139" s="42"/>
      <c r="H139" s="42"/>
    </row>
    <row r="140" spans="1:8" ht="63.75" x14ac:dyDescent="0.25">
      <c r="A140" s="39"/>
      <c r="B140" s="39"/>
      <c r="C140" s="39"/>
      <c r="D140" s="5" t="s">
        <v>447</v>
      </c>
      <c r="E140" s="5" t="s">
        <v>448</v>
      </c>
      <c r="F140" s="35" t="s">
        <v>448</v>
      </c>
      <c r="G140" s="42"/>
      <c r="H140" s="42"/>
    </row>
    <row r="141" spans="1:8" ht="102" x14ac:dyDescent="0.25">
      <c r="A141" s="39"/>
      <c r="B141" s="39"/>
      <c r="C141" s="39"/>
      <c r="D141" s="5" t="s">
        <v>449</v>
      </c>
      <c r="E141" s="5" t="s">
        <v>450</v>
      </c>
      <c r="F141" s="35" t="s">
        <v>451</v>
      </c>
      <c r="G141" s="42"/>
      <c r="H141" s="42"/>
    </row>
    <row r="142" spans="1:8" ht="76.5" x14ac:dyDescent="0.25">
      <c r="A142" s="39"/>
      <c r="B142" s="39" t="s">
        <v>452</v>
      </c>
      <c r="C142" s="39"/>
      <c r="D142" s="5" t="s">
        <v>453</v>
      </c>
      <c r="E142" s="5" t="s">
        <v>454</v>
      </c>
      <c r="F142" s="35" t="s">
        <v>455</v>
      </c>
      <c r="G142" s="42"/>
      <c r="H142" s="42"/>
    </row>
    <row r="143" spans="1:8" ht="76.5" x14ac:dyDescent="0.25">
      <c r="A143" s="48"/>
      <c r="B143" s="48"/>
      <c r="C143" s="48"/>
      <c r="D143" s="5" t="s">
        <v>251</v>
      </c>
      <c r="E143" s="5" t="s">
        <v>456</v>
      </c>
      <c r="F143" s="35" t="s">
        <v>457</v>
      </c>
      <c r="G143" s="12"/>
      <c r="H143" s="12"/>
    </row>
    <row r="144" spans="1:8" ht="89.25" x14ac:dyDescent="0.25">
      <c r="A144" s="49" t="s">
        <v>411</v>
      </c>
      <c r="B144" s="49" t="s">
        <v>412</v>
      </c>
      <c r="C144" s="49" t="s">
        <v>458</v>
      </c>
      <c r="D144" s="9" t="s">
        <v>459</v>
      </c>
      <c r="E144" s="9" t="s">
        <v>460</v>
      </c>
      <c r="F144" s="38" t="s">
        <v>461</v>
      </c>
      <c r="G144" s="10" t="s">
        <v>462</v>
      </c>
      <c r="H144" s="10" t="s">
        <v>463</v>
      </c>
    </row>
    <row r="145" spans="1:8" ht="255" x14ac:dyDescent="0.25">
      <c r="A145" s="21" t="s">
        <v>464</v>
      </c>
      <c r="B145" s="21" t="s">
        <v>465</v>
      </c>
      <c r="C145" s="21" t="s">
        <v>466</v>
      </c>
      <c r="D145" s="2" t="s">
        <v>467</v>
      </c>
      <c r="E145" s="2" t="s">
        <v>468</v>
      </c>
      <c r="F145" s="17" t="s">
        <v>469</v>
      </c>
      <c r="G145" s="4" t="s">
        <v>470</v>
      </c>
      <c r="H145" s="14" t="s">
        <v>40</v>
      </c>
    </row>
    <row r="146" spans="1:8" ht="242.25" x14ac:dyDescent="0.25">
      <c r="A146" s="50"/>
      <c r="B146" s="50"/>
      <c r="C146" s="51" t="s">
        <v>471</v>
      </c>
      <c r="D146" s="2" t="s">
        <v>472</v>
      </c>
      <c r="E146" s="4" t="s">
        <v>473</v>
      </c>
      <c r="F146" s="17" t="s">
        <v>474</v>
      </c>
      <c r="G146" s="4" t="s">
        <v>470</v>
      </c>
      <c r="H146" s="14" t="s">
        <v>40</v>
      </c>
    </row>
  </sheetData>
  <mergeCells count="13">
    <mergeCell ref="G82:G86"/>
    <mergeCell ref="H82:H86"/>
    <mergeCell ref="G3:G9"/>
    <mergeCell ref="H3:H9"/>
    <mergeCell ref="G17:G23"/>
    <mergeCell ref="G24:G30"/>
    <mergeCell ref="G32:G38"/>
    <mergeCell ref="H32:H38"/>
    <mergeCell ref="A1:H1"/>
    <mergeCell ref="G68:G74"/>
    <mergeCell ref="H68:H74"/>
    <mergeCell ref="G75:G81"/>
    <mergeCell ref="H75:H8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BBBD-B2B3-4E35-90CA-3765A8144148}">
  <dimension ref="A1:AB62"/>
  <sheetViews>
    <sheetView tabSelected="1" topLeftCell="E1" zoomScale="70" zoomScaleNormal="70" workbookViewId="0">
      <pane ySplit="8" topLeftCell="A33" activePane="bottomLeft" state="frozen"/>
      <selection activeCell="B1" sqref="B1"/>
      <selection pane="bottomLeft" activeCell="J34" sqref="J34"/>
    </sheetView>
  </sheetViews>
  <sheetFormatPr baseColWidth="10" defaultColWidth="11.42578125" defaultRowHeight="11.25" x14ac:dyDescent="0.2"/>
  <cols>
    <col min="1" max="1" width="15.7109375" style="68" customWidth="1"/>
    <col min="2" max="2" width="16.85546875" style="67" customWidth="1"/>
    <col min="3" max="3" width="46.7109375" style="67" customWidth="1"/>
    <col min="4" max="4" width="5.5703125" style="68" hidden="1" customWidth="1"/>
    <col min="5" max="5" width="17.5703125" style="67" customWidth="1"/>
    <col min="6" max="6" width="22.85546875" style="69" customWidth="1"/>
    <col min="7" max="7" width="15.5703125" style="68" customWidth="1"/>
    <col min="8" max="8" width="11.85546875" style="67" bestFit="1" customWidth="1"/>
    <col min="9" max="9" width="18.42578125" style="67" customWidth="1"/>
    <col min="10" max="10" width="22.42578125" style="67" customWidth="1"/>
    <col min="11" max="11" width="50.5703125" style="67" customWidth="1"/>
    <col min="12" max="12" width="48.140625" style="67" customWidth="1"/>
    <col min="13" max="13" width="22.42578125" style="67" customWidth="1"/>
    <col min="14" max="15" width="22.85546875" style="67" customWidth="1"/>
    <col min="16" max="16" width="15.140625" style="67" customWidth="1"/>
    <col min="17" max="17" width="52.85546875" style="67" customWidth="1"/>
    <col min="18" max="18" width="52" style="67" customWidth="1"/>
    <col min="19" max="19" width="14" style="67" customWidth="1"/>
    <col min="20" max="20" width="14.7109375" style="67" customWidth="1"/>
    <col min="21" max="21" width="17.28515625" style="67" customWidth="1"/>
    <col min="22" max="22" width="15.85546875" style="67" customWidth="1"/>
    <col min="23" max="23" width="20.5703125" style="67" customWidth="1"/>
    <col min="24" max="24" width="23.7109375" style="67" customWidth="1"/>
    <col min="25" max="25" width="25.5703125" style="98" customWidth="1"/>
    <col min="26" max="26" width="41.85546875" style="153" customWidth="1"/>
    <col min="27" max="16384" width="11.42578125" style="67"/>
  </cols>
  <sheetData>
    <row r="1" spans="1:26" s="65" customFormat="1" ht="16.5" customHeight="1" x14ac:dyDescent="0.3">
      <c r="A1" s="64" t="s">
        <v>475</v>
      </c>
      <c r="B1" s="228" t="s">
        <v>498</v>
      </c>
      <c r="C1" s="229"/>
      <c r="D1" s="229"/>
      <c r="E1" s="229"/>
      <c r="F1" s="229"/>
      <c r="G1" s="229"/>
      <c r="H1" s="229"/>
      <c r="I1" s="229"/>
      <c r="J1" s="229"/>
      <c r="K1" s="229"/>
      <c r="L1" s="229"/>
      <c r="M1" s="229"/>
      <c r="N1" s="229"/>
      <c r="O1" s="229"/>
      <c r="P1" s="219"/>
      <c r="Q1" s="220"/>
      <c r="R1" s="220"/>
      <c r="S1" s="220"/>
      <c r="T1" s="220"/>
      <c r="U1" s="220"/>
      <c r="V1" s="220"/>
      <c r="W1" s="220"/>
      <c r="X1" s="220"/>
      <c r="Y1" s="220"/>
      <c r="Z1" s="221"/>
    </row>
    <row r="2" spans="1:26" s="1" customFormat="1" ht="15" hidden="1" x14ac:dyDescent="0.2">
      <c r="A2" s="249" t="s">
        <v>476</v>
      </c>
      <c r="B2" s="252" t="s">
        <v>10</v>
      </c>
      <c r="C2" s="253"/>
      <c r="D2" s="253"/>
      <c r="E2" s="253"/>
      <c r="F2" s="253"/>
      <c r="G2" s="253"/>
      <c r="H2" s="253"/>
      <c r="I2" s="253"/>
      <c r="J2" s="253"/>
      <c r="K2" s="99"/>
      <c r="L2" s="99"/>
      <c r="M2" s="99"/>
      <c r="N2" s="66"/>
      <c r="O2" s="71"/>
      <c r="P2" s="80"/>
      <c r="Q2" s="80"/>
      <c r="R2" s="80"/>
      <c r="S2" s="80"/>
      <c r="T2" s="80"/>
      <c r="U2" s="80"/>
      <c r="V2" s="80"/>
      <c r="W2" s="80"/>
      <c r="X2" s="80"/>
      <c r="Y2" s="80"/>
      <c r="Z2" s="152"/>
    </row>
    <row r="3" spans="1:26" s="1" customFormat="1" ht="15" hidden="1" x14ac:dyDescent="0.2">
      <c r="A3" s="250"/>
      <c r="B3" s="254" t="s">
        <v>107</v>
      </c>
      <c r="C3" s="254"/>
      <c r="D3" s="254"/>
      <c r="E3" s="254"/>
      <c r="F3" s="254"/>
      <c r="G3" s="254"/>
      <c r="H3" s="254"/>
      <c r="I3" s="254"/>
      <c r="J3" s="254"/>
      <c r="K3" s="95"/>
      <c r="L3" s="95"/>
      <c r="M3" s="95"/>
      <c r="N3" s="80"/>
      <c r="O3" s="80"/>
      <c r="P3" s="80"/>
      <c r="Q3" s="80"/>
      <c r="R3" s="80"/>
      <c r="S3" s="80"/>
      <c r="T3" s="80"/>
      <c r="U3" s="80"/>
      <c r="V3" s="80"/>
      <c r="W3" s="80"/>
      <c r="X3" s="80"/>
      <c r="Y3" s="80"/>
      <c r="Z3" s="152"/>
    </row>
    <row r="4" spans="1:26" s="1" customFormat="1" ht="15" hidden="1" x14ac:dyDescent="0.2">
      <c r="A4" s="250"/>
      <c r="B4" s="254" t="s">
        <v>206</v>
      </c>
      <c r="C4" s="254"/>
      <c r="D4" s="254"/>
      <c r="E4" s="254"/>
      <c r="F4" s="254"/>
      <c r="G4" s="254"/>
      <c r="H4" s="254"/>
      <c r="I4" s="254"/>
      <c r="J4" s="254"/>
      <c r="K4" s="95"/>
      <c r="L4" s="95"/>
      <c r="M4" s="95"/>
      <c r="N4" s="80"/>
      <c r="O4" s="80"/>
      <c r="P4" s="80"/>
      <c r="Q4" s="80"/>
      <c r="R4" s="80"/>
      <c r="S4" s="80"/>
      <c r="T4" s="80"/>
      <c r="U4" s="80"/>
      <c r="V4" s="80"/>
      <c r="W4" s="80"/>
      <c r="X4" s="80"/>
      <c r="Y4" s="80"/>
      <c r="Z4" s="152"/>
    </row>
    <row r="5" spans="1:26" s="1" customFormat="1" ht="15" hidden="1" x14ac:dyDescent="0.2">
      <c r="A5" s="250"/>
      <c r="B5" s="255" t="s">
        <v>235</v>
      </c>
      <c r="C5" s="255"/>
      <c r="D5" s="255"/>
      <c r="E5" s="255"/>
      <c r="F5" s="255"/>
      <c r="G5" s="255"/>
      <c r="H5" s="255"/>
      <c r="I5" s="255"/>
      <c r="J5" s="255"/>
      <c r="K5" s="96"/>
      <c r="L5" s="96"/>
      <c r="M5" s="96"/>
      <c r="N5" s="80"/>
      <c r="O5" s="80"/>
      <c r="P5" s="80"/>
      <c r="Q5" s="80"/>
      <c r="R5" s="80"/>
      <c r="S5" s="80"/>
      <c r="T5" s="80"/>
      <c r="U5" s="80"/>
      <c r="V5" s="80"/>
      <c r="W5" s="80"/>
      <c r="X5" s="80"/>
      <c r="Y5" s="80"/>
      <c r="Z5" s="152"/>
    </row>
    <row r="6" spans="1:26" s="1" customFormat="1" ht="15" hidden="1" x14ac:dyDescent="0.2">
      <c r="A6" s="251"/>
      <c r="B6" s="255" t="s">
        <v>412</v>
      </c>
      <c r="C6" s="255"/>
      <c r="D6" s="255"/>
      <c r="E6" s="255"/>
      <c r="F6" s="255"/>
      <c r="G6" s="255"/>
      <c r="H6" s="255"/>
      <c r="I6" s="255"/>
      <c r="J6" s="255"/>
      <c r="K6" s="96"/>
      <c r="L6" s="96"/>
      <c r="M6" s="96"/>
      <c r="N6" s="80"/>
      <c r="O6" s="80"/>
      <c r="P6" s="80"/>
      <c r="Q6" s="80"/>
      <c r="R6" s="80"/>
      <c r="S6" s="80"/>
      <c r="T6" s="80"/>
      <c r="U6" s="80"/>
      <c r="V6" s="80"/>
      <c r="W6" s="80"/>
      <c r="X6" s="80"/>
      <c r="Y6" s="80"/>
      <c r="Z6" s="152"/>
    </row>
    <row r="7" spans="1:26" s="1" customFormat="1" ht="14.25" x14ac:dyDescent="0.2">
      <c r="A7" s="225" t="s">
        <v>477</v>
      </c>
      <c r="B7" s="225" t="s">
        <v>1</v>
      </c>
      <c r="C7" s="225" t="s">
        <v>3</v>
      </c>
      <c r="D7" s="225" t="s">
        <v>4</v>
      </c>
      <c r="E7" s="238" t="s">
        <v>5</v>
      </c>
      <c r="F7" s="223" t="s">
        <v>6</v>
      </c>
      <c r="G7" s="225" t="s">
        <v>478</v>
      </c>
      <c r="H7" s="234">
        <v>2025</v>
      </c>
      <c r="I7" s="234"/>
      <c r="J7" s="235"/>
      <c r="K7" s="256" t="s">
        <v>581</v>
      </c>
      <c r="L7" s="257"/>
      <c r="M7" s="258"/>
      <c r="N7" s="227" t="s">
        <v>570</v>
      </c>
      <c r="O7" s="227"/>
      <c r="P7" s="244" t="s">
        <v>490</v>
      </c>
      <c r="Q7" s="227"/>
      <c r="R7" s="227"/>
      <c r="S7" s="245"/>
      <c r="T7" s="245"/>
      <c r="U7" s="245"/>
      <c r="V7" s="245"/>
      <c r="W7" s="245"/>
      <c r="X7" s="246"/>
      <c r="Y7" s="259" t="s">
        <v>582</v>
      </c>
      <c r="Z7" s="247" t="s">
        <v>497</v>
      </c>
    </row>
    <row r="8" spans="1:26" s="1" customFormat="1" ht="114.75" x14ac:dyDescent="0.2">
      <c r="A8" s="226"/>
      <c r="B8" s="226"/>
      <c r="C8" s="226"/>
      <c r="D8" s="226"/>
      <c r="E8" s="239"/>
      <c r="F8" s="224"/>
      <c r="G8" s="226"/>
      <c r="H8" s="90" t="s">
        <v>481</v>
      </c>
      <c r="I8" s="15" t="s">
        <v>489</v>
      </c>
      <c r="J8" s="15" t="s">
        <v>576</v>
      </c>
      <c r="K8" s="100" t="s">
        <v>580</v>
      </c>
      <c r="L8" s="100" t="s">
        <v>583</v>
      </c>
      <c r="M8" s="100" t="s">
        <v>579</v>
      </c>
      <c r="N8" s="89" t="s">
        <v>479</v>
      </c>
      <c r="O8" s="70" t="s">
        <v>480</v>
      </c>
      <c r="P8" s="72" t="s">
        <v>491</v>
      </c>
      <c r="Q8" s="73" t="s">
        <v>492</v>
      </c>
      <c r="R8" s="97" t="s">
        <v>578</v>
      </c>
      <c r="S8" s="74" t="s">
        <v>493</v>
      </c>
      <c r="T8" s="75" t="s">
        <v>494</v>
      </c>
      <c r="U8" s="76" t="s">
        <v>495</v>
      </c>
      <c r="V8" s="77" t="s">
        <v>496</v>
      </c>
      <c r="W8" s="78" t="s">
        <v>494</v>
      </c>
      <c r="X8" s="79" t="s">
        <v>495</v>
      </c>
      <c r="Y8" s="260"/>
      <c r="Z8" s="248"/>
    </row>
    <row r="9" spans="1:26" s="150" customFormat="1" ht="280.5" x14ac:dyDescent="0.3">
      <c r="A9" s="123">
        <v>1</v>
      </c>
      <c r="B9" s="81" t="s">
        <v>9</v>
      </c>
      <c r="C9" s="81" t="s">
        <v>35</v>
      </c>
      <c r="D9" s="82" t="s">
        <v>36</v>
      </c>
      <c r="E9" s="83" t="s">
        <v>37</v>
      </c>
      <c r="F9" s="123" t="s">
        <v>499</v>
      </c>
      <c r="G9" s="83" t="s">
        <v>482</v>
      </c>
      <c r="H9" s="91">
        <v>60000</v>
      </c>
      <c r="I9" s="91">
        <v>42247133156</v>
      </c>
      <c r="J9" s="91">
        <v>42247133156</v>
      </c>
      <c r="K9" s="148" t="s">
        <v>584</v>
      </c>
      <c r="L9" s="148" t="s">
        <v>584</v>
      </c>
      <c r="M9" s="148" t="s">
        <v>584</v>
      </c>
      <c r="N9" s="149">
        <v>145745</v>
      </c>
      <c r="O9" s="215">
        <f>N9/H9</f>
        <v>2.4290833333333333</v>
      </c>
      <c r="P9" s="112" t="s">
        <v>585</v>
      </c>
      <c r="Q9" s="113" t="s">
        <v>682</v>
      </c>
      <c r="R9" s="113" t="s">
        <v>674</v>
      </c>
      <c r="S9" s="115" t="s">
        <v>584</v>
      </c>
      <c r="T9" s="116" t="s">
        <v>584</v>
      </c>
      <c r="U9" s="117" t="s">
        <v>584</v>
      </c>
      <c r="V9" s="118" t="s">
        <v>584</v>
      </c>
      <c r="W9" s="119" t="s">
        <v>584</v>
      </c>
      <c r="X9" s="120" t="s">
        <v>584</v>
      </c>
      <c r="Y9" s="121" t="s">
        <v>584</v>
      </c>
      <c r="Z9" s="129" t="s">
        <v>675</v>
      </c>
    </row>
    <row r="10" spans="1:26" s="160" customFormat="1" ht="255" x14ac:dyDescent="0.2">
      <c r="A10" s="151"/>
      <c r="B10" s="151"/>
      <c r="C10" s="151"/>
      <c r="D10" s="85" t="s">
        <v>41</v>
      </c>
      <c r="E10" s="130" t="s">
        <v>42</v>
      </c>
      <c r="F10" s="86" t="s">
        <v>501</v>
      </c>
      <c r="G10" s="86" t="s">
        <v>483</v>
      </c>
      <c r="H10" s="154">
        <v>23042</v>
      </c>
      <c r="I10" s="154">
        <v>15136319682</v>
      </c>
      <c r="J10" s="155">
        <v>15136319682</v>
      </c>
      <c r="K10" s="156" t="s">
        <v>584</v>
      </c>
      <c r="L10" s="156" t="s">
        <v>584</v>
      </c>
      <c r="M10" s="156" t="s">
        <v>584</v>
      </c>
      <c r="N10" s="110">
        <v>49472</v>
      </c>
      <c r="O10" s="216">
        <f t="shared" ref="O10:O14" si="0">N10/H10</f>
        <v>2.147035847582675</v>
      </c>
      <c r="P10" s="112" t="s">
        <v>585</v>
      </c>
      <c r="Q10" s="113" t="s">
        <v>683</v>
      </c>
      <c r="R10" s="113" t="s">
        <v>676</v>
      </c>
      <c r="S10" s="115" t="s">
        <v>584</v>
      </c>
      <c r="T10" s="116" t="s">
        <v>584</v>
      </c>
      <c r="U10" s="117" t="s">
        <v>584</v>
      </c>
      <c r="V10" s="118" t="s">
        <v>584</v>
      </c>
      <c r="W10" s="119" t="s">
        <v>584</v>
      </c>
      <c r="X10" s="120" t="s">
        <v>584</v>
      </c>
      <c r="Y10" s="121" t="s">
        <v>584</v>
      </c>
      <c r="Z10" s="129" t="s">
        <v>675</v>
      </c>
    </row>
    <row r="11" spans="1:26" s="160" customFormat="1" ht="267.75" x14ac:dyDescent="0.2">
      <c r="A11" s="151"/>
      <c r="B11" s="151"/>
      <c r="C11" s="151"/>
      <c r="D11" s="85" t="s">
        <v>44</v>
      </c>
      <c r="E11" s="130" t="s">
        <v>45</v>
      </c>
      <c r="F11" s="86" t="s">
        <v>502</v>
      </c>
      <c r="G11" s="86" t="s">
        <v>484</v>
      </c>
      <c r="H11" s="154">
        <v>7118</v>
      </c>
      <c r="I11" s="154">
        <v>5010915102</v>
      </c>
      <c r="J11" s="155">
        <v>5010915102</v>
      </c>
      <c r="K11" s="156" t="s">
        <v>584</v>
      </c>
      <c r="L11" s="156" t="s">
        <v>584</v>
      </c>
      <c r="M11" s="156" t="s">
        <v>584</v>
      </c>
      <c r="N11" s="110">
        <v>16758</v>
      </c>
      <c r="O11" s="216">
        <f t="shared" si="0"/>
        <v>2.3543130092722673</v>
      </c>
      <c r="P11" s="112" t="s">
        <v>585</v>
      </c>
      <c r="Q11" s="113" t="s">
        <v>684</v>
      </c>
      <c r="R11" s="113" t="s">
        <v>677</v>
      </c>
      <c r="S11" s="115" t="s">
        <v>584</v>
      </c>
      <c r="T11" s="116" t="s">
        <v>584</v>
      </c>
      <c r="U11" s="117" t="s">
        <v>584</v>
      </c>
      <c r="V11" s="118" t="s">
        <v>584</v>
      </c>
      <c r="W11" s="119" t="s">
        <v>584</v>
      </c>
      <c r="X11" s="120" t="s">
        <v>584</v>
      </c>
      <c r="Y11" s="121" t="s">
        <v>584</v>
      </c>
      <c r="Z11" s="129" t="s">
        <v>675</v>
      </c>
    </row>
    <row r="12" spans="1:26" s="160" customFormat="1" ht="204" x14ac:dyDescent="0.2">
      <c r="A12" s="151"/>
      <c r="B12" s="151"/>
      <c r="C12" s="151"/>
      <c r="D12" s="85" t="s">
        <v>47</v>
      </c>
      <c r="E12" s="130" t="s">
        <v>48</v>
      </c>
      <c r="F12" s="86" t="s">
        <v>503</v>
      </c>
      <c r="G12" s="86" t="s">
        <v>485</v>
      </c>
      <c r="H12" s="154">
        <v>7344</v>
      </c>
      <c r="I12" s="154">
        <v>3954408221</v>
      </c>
      <c r="J12" s="155">
        <v>3954408221</v>
      </c>
      <c r="K12" s="156" t="s">
        <v>584</v>
      </c>
      <c r="L12" s="156" t="s">
        <v>584</v>
      </c>
      <c r="M12" s="156" t="s">
        <v>584</v>
      </c>
      <c r="N12" s="110">
        <v>14298</v>
      </c>
      <c r="O12" s="216">
        <f t="shared" si="0"/>
        <v>1.9468954248366013</v>
      </c>
      <c r="P12" s="112" t="s">
        <v>585</v>
      </c>
      <c r="Q12" s="113" t="s">
        <v>685</v>
      </c>
      <c r="R12" s="113" t="s">
        <v>678</v>
      </c>
      <c r="S12" s="115" t="s">
        <v>584</v>
      </c>
      <c r="T12" s="116" t="s">
        <v>584</v>
      </c>
      <c r="U12" s="117" t="s">
        <v>584</v>
      </c>
      <c r="V12" s="118" t="s">
        <v>584</v>
      </c>
      <c r="W12" s="119" t="s">
        <v>584</v>
      </c>
      <c r="X12" s="120" t="s">
        <v>584</v>
      </c>
      <c r="Y12" s="121" t="s">
        <v>584</v>
      </c>
      <c r="Z12" s="129" t="s">
        <v>675</v>
      </c>
    </row>
    <row r="13" spans="1:26" s="160" customFormat="1" ht="229.5" x14ac:dyDescent="0.2">
      <c r="A13" s="151"/>
      <c r="B13" s="151"/>
      <c r="C13" s="151"/>
      <c r="D13" s="85" t="s">
        <v>50</v>
      </c>
      <c r="E13" s="130" t="s">
        <v>51</v>
      </c>
      <c r="F13" s="86" t="s">
        <v>504</v>
      </c>
      <c r="G13" s="86" t="s">
        <v>486</v>
      </c>
      <c r="H13" s="154">
        <v>7844</v>
      </c>
      <c r="I13" s="154">
        <v>7655995862</v>
      </c>
      <c r="J13" s="155">
        <v>7655995862</v>
      </c>
      <c r="K13" s="156" t="s">
        <v>584</v>
      </c>
      <c r="L13" s="156" t="s">
        <v>584</v>
      </c>
      <c r="M13" s="156" t="s">
        <v>584</v>
      </c>
      <c r="N13" s="110">
        <v>26440</v>
      </c>
      <c r="O13" s="216">
        <f t="shared" si="0"/>
        <v>3.3707292197858236</v>
      </c>
      <c r="P13" s="112" t="s">
        <v>585</v>
      </c>
      <c r="Q13" s="113" t="s">
        <v>686</v>
      </c>
      <c r="R13" s="113" t="s">
        <v>679</v>
      </c>
      <c r="S13" s="115" t="s">
        <v>584</v>
      </c>
      <c r="T13" s="116" t="s">
        <v>584</v>
      </c>
      <c r="U13" s="117" t="s">
        <v>584</v>
      </c>
      <c r="V13" s="118" t="s">
        <v>584</v>
      </c>
      <c r="W13" s="119" t="s">
        <v>584</v>
      </c>
      <c r="X13" s="120" t="s">
        <v>584</v>
      </c>
      <c r="Y13" s="121" t="s">
        <v>584</v>
      </c>
      <c r="Z13" s="129" t="s">
        <v>675</v>
      </c>
    </row>
    <row r="14" spans="1:26" s="160" customFormat="1" ht="204" x14ac:dyDescent="0.2">
      <c r="A14" s="151"/>
      <c r="B14" s="151"/>
      <c r="C14" s="151"/>
      <c r="D14" s="85" t="s">
        <v>53</v>
      </c>
      <c r="E14" s="130" t="s">
        <v>54</v>
      </c>
      <c r="F14" s="86" t="s">
        <v>505</v>
      </c>
      <c r="G14" s="86" t="s">
        <v>487</v>
      </c>
      <c r="H14" s="154">
        <v>6800</v>
      </c>
      <c r="I14" s="154">
        <v>4268563152</v>
      </c>
      <c r="J14" s="155">
        <v>4268563152</v>
      </c>
      <c r="K14" s="156" t="s">
        <v>584</v>
      </c>
      <c r="L14" s="156" t="s">
        <v>584</v>
      </c>
      <c r="M14" s="156" t="s">
        <v>584</v>
      </c>
      <c r="N14" s="110">
        <v>16228</v>
      </c>
      <c r="O14" s="216">
        <f t="shared" si="0"/>
        <v>2.3864705882352939</v>
      </c>
      <c r="P14" s="112" t="s">
        <v>585</v>
      </c>
      <c r="Q14" s="113" t="s">
        <v>687</v>
      </c>
      <c r="R14" s="113" t="s">
        <v>680</v>
      </c>
      <c r="S14" s="115" t="s">
        <v>584</v>
      </c>
      <c r="T14" s="116" t="s">
        <v>584</v>
      </c>
      <c r="U14" s="117" t="s">
        <v>584</v>
      </c>
      <c r="V14" s="118" t="s">
        <v>584</v>
      </c>
      <c r="W14" s="119" t="s">
        <v>584</v>
      </c>
      <c r="X14" s="120" t="s">
        <v>584</v>
      </c>
      <c r="Y14" s="121" t="s">
        <v>584</v>
      </c>
      <c r="Z14" s="129" t="s">
        <v>675</v>
      </c>
    </row>
    <row r="15" spans="1:26" s="160" customFormat="1" ht="216.75" x14ac:dyDescent="0.2">
      <c r="A15" s="151"/>
      <c r="B15" s="151"/>
      <c r="C15" s="151"/>
      <c r="D15" s="85" t="s">
        <v>56</v>
      </c>
      <c r="E15" s="130" t="s">
        <v>57</v>
      </c>
      <c r="F15" s="86" t="s">
        <v>506</v>
      </c>
      <c r="G15" s="86" t="s">
        <v>488</v>
      </c>
      <c r="H15" s="154">
        <v>7852</v>
      </c>
      <c r="I15" s="154">
        <v>6220931137</v>
      </c>
      <c r="J15" s="155">
        <v>6220931137</v>
      </c>
      <c r="K15" s="156" t="s">
        <v>584</v>
      </c>
      <c r="L15" s="156" t="s">
        <v>584</v>
      </c>
      <c r="M15" s="156" t="s">
        <v>584</v>
      </c>
      <c r="N15" s="110">
        <v>22549</v>
      </c>
      <c r="O15" s="216">
        <f t="shared" ref="O15:O23" si="1">N15/H15</f>
        <v>2.8717524197656648</v>
      </c>
      <c r="P15" s="112" t="s">
        <v>585</v>
      </c>
      <c r="Q15" s="113" t="s">
        <v>688</v>
      </c>
      <c r="R15" s="113" t="s">
        <v>681</v>
      </c>
      <c r="S15" s="115" t="s">
        <v>584</v>
      </c>
      <c r="T15" s="116" t="s">
        <v>584</v>
      </c>
      <c r="U15" s="117" t="s">
        <v>584</v>
      </c>
      <c r="V15" s="118" t="s">
        <v>584</v>
      </c>
      <c r="W15" s="119" t="s">
        <v>584</v>
      </c>
      <c r="X15" s="120" t="s">
        <v>584</v>
      </c>
      <c r="Y15" s="121" t="s">
        <v>584</v>
      </c>
      <c r="Z15" s="129" t="s">
        <v>675</v>
      </c>
    </row>
    <row r="16" spans="1:26" s="171" customFormat="1" ht="276.75" customHeight="1" x14ac:dyDescent="0.2">
      <c r="A16" s="84"/>
      <c r="B16" s="84"/>
      <c r="C16" s="81" t="s">
        <v>589</v>
      </c>
      <c r="D16" s="82" t="s">
        <v>60</v>
      </c>
      <c r="E16" s="82" t="s">
        <v>61</v>
      </c>
      <c r="F16" s="82" t="s">
        <v>500</v>
      </c>
      <c r="G16" s="83" t="s">
        <v>482</v>
      </c>
      <c r="H16" s="91">
        <v>21000</v>
      </c>
      <c r="I16" s="91">
        <v>10920000000</v>
      </c>
      <c r="J16" s="91">
        <v>12484087092</v>
      </c>
      <c r="K16" s="105" t="s">
        <v>590</v>
      </c>
      <c r="L16" s="106" t="s">
        <v>584</v>
      </c>
      <c r="M16" s="106" t="s">
        <v>584</v>
      </c>
      <c r="N16" s="107">
        <v>27250</v>
      </c>
      <c r="O16" s="108">
        <f t="shared" si="1"/>
        <v>1.2976190476190477</v>
      </c>
      <c r="P16" s="162" t="s">
        <v>585</v>
      </c>
      <c r="Q16" s="163" t="s">
        <v>591</v>
      </c>
      <c r="R16" s="114" t="s">
        <v>592</v>
      </c>
      <c r="S16" s="164" t="s">
        <v>593</v>
      </c>
      <c r="T16" s="165" t="s">
        <v>593</v>
      </c>
      <c r="U16" s="166" t="s">
        <v>593</v>
      </c>
      <c r="V16" s="167" t="s">
        <v>593</v>
      </c>
      <c r="W16" s="168" t="s">
        <v>594</v>
      </c>
      <c r="X16" s="169" t="s">
        <v>593</v>
      </c>
      <c r="Y16" s="170" t="s">
        <v>593</v>
      </c>
      <c r="Z16" s="129" t="s">
        <v>595</v>
      </c>
    </row>
    <row r="17" spans="1:26" s="161" customFormat="1" ht="213" customHeight="1" x14ac:dyDescent="0.2">
      <c r="A17" s="88"/>
      <c r="B17" s="88"/>
      <c r="C17" s="88"/>
      <c r="D17" s="85" t="s">
        <v>64</v>
      </c>
      <c r="E17" s="85" t="s">
        <v>65</v>
      </c>
      <c r="F17" s="86" t="s">
        <v>507</v>
      </c>
      <c r="G17" s="86" t="s">
        <v>483</v>
      </c>
      <c r="H17" s="92">
        <v>9345</v>
      </c>
      <c r="I17" s="92">
        <v>4859400000</v>
      </c>
      <c r="J17" s="92">
        <v>5229909807</v>
      </c>
      <c r="K17" s="109" t="s">
        <v>596</v>
      </c>
      <c r="L17" s="92" t="s">
        <v>584</v>
      </c>
      <c r="M17" s="92" t="s">
        <v>584</v>
      </c>
      <c r="N17" s="110">
        <v>12409</v>
      </c>
      <c r="O17" s="111">
        <f t="shared" si="1"/>
        <v>1.3278758694489032</v>
      </c>
      <c r="P17" s="112" t="s">
        <v>585</v>
      </c>
      <c r="Q17" s="113" t="s">
        <v>597</v>
      </c>
      <c r="R17" s="114" t="s">
        <v>598</v>
      </c>
      <c r="S17" s="115" t="s">
        <v>593</v>
      </c>
      <c r="T17" s="116" t="s">
        <v>593</v>
      </c>
      <c r="U17" s="117" t="s">
        <v>593</v>
      </c>
      <c r="V17" s="118" t="s">
        <v>593</v>
      </c>
      <c r="W17" s="119" t="s">
        <v>594</v>
      </c>
      <c r="X17" s="120" t="s">
        <v>593</v>
      </c>
      <c r="Y17" s="121" t="s">
        <v>593</v>
      </c>
      <c r="Z17" s="129" t="s">
        <v>595</v>
      </c>
    </row>
    <row r="18" spans="1:26" s="161" customFormat="1" ht="218.25" customHeight="1" x14ac:dyDescent="0.2">
      <c r="A18" s="88"/>
      <c r="B18" s="88"/>
      <c r="C18" s="88"/>
      <c r="D18" s="85" t="s">
        <v>67</v>
      </c>
      <c r="E18" s="85" t="s">
        <v>68</v>
      </c>
      <c r="F18" s="85" t="s">
        <v>508</v>
      </c>
      <c r="G18" s="86" t="s">
        <v>484</v>
      </c>
      <c r="H18" s="92">
        <v>1953</v>
      </c>
      <c r="I18" s="92">
        <v>1015560000</v>
      </c>
      <c r="J18" s="92">
        <v>1291148096</v>
      </c>
      <c r="K18" s="109" t="s">
        <v>599</v>
      </c>
      <c r="L18" s="92" t="s">
        <v>584</v>
      </c>
      <c r="M18" s="92" t="s">
        <v>584</v>
      </c>
      <c r="N18" s="110">
        <v>2589</v>
      </c>
      <c r="O18" s="111">
        <f t="shared" si="1"/>
        <v>1.325652841781874</v>
      </c>
      <c r="P18" s="112" t="s">
        <v>585</v>
      </c>
      <c r="Q18" s="113" t="s">
        <v>600</v>
      </c>
      <c r="R18" s="114" t="s">
        <v>601</v>
      </c>
      <c r="S18" s="115" t="s">
        <v>593</v>
      </c>
      <c r="T18" s="116" t="s">
        <v>593</v>
      </c>
      <c r="U18" s="117" t="s">
        <v>593</v>
      </c>
      <c r="V18" s="118" t="s">
        <v>593</v>
      </c>
      <c r="W18" s="119" t="s">
        <v>594</v>
      </c>
      <c r="X18" s="120" t="s">
        <v>593</v>
      </c>
      <c r="Y18" s="121" t="s">
        <v>593</v>
      </c>
      <c r="Z18" s="129" t="s">
        <v>595</v>
      </c>
    </row>
    <row r="19" spans="1:26" s="161" customFormat="1" ht="218.25" customHeight="1" x14ac:dyDescent="0.2">
      <c r="A19" s="87"/>
      <c r="B19" s="87"/>
      <c r="C19" s="87"/>
      <c r="D19" s="104" t="s">
        <v>70</v>
      </c>
      <c r="E19" s="85" t="s">
        <v>71</v>
      </c>
      <c r="F19" s="85" t="s">
        <v>509</v>
      </c>
      <c r="G19" s="86" t="s">
        <v>485</v>
      </c>
      <c r="H19" s="92">
        <v>1911</v>
      </c>
      <c r="I19" s="92">
        <v>993720000</v>
      </c>
      <c r="J19" s="92">
        <v>1524781406</v>
      </c>
      <c r="K19" s="109" t="s">
        <v>602</v>
      </c>
      <c r="L19" s="92" t="s">
        <v>584</v>
      </c>
      <c r="M19" s="92" t="s">
        <v>584</v>
      </c>
      <c r="N19" s="110">
        <v>2721</v>
      </c>
      <c r="O19" s="111">
        <f t="shared" si="1"/>
        <v>1.4238618524332809</v>
      </c>
      <c r="P19" s="112" t="s">
        <v>585</v>
      </c>
      <c r="Q19" s="113" t="s">
        <v>603</v>
      </c>
      <c r="R19" s="114" t="s">
        <v>604</v>
      </c>
      <c r="S19" s="115" t="s">
        <v>593</v>
      </c>
      <c r="T19" s="116" t="s">
        <v>593</v>
      </c>
      <c r="U19" s="117" t="s">
        <v>593</v>
      </c>
      <c r="V19" s="118" t="s">
        <v>593</v>
      </c>
      <c r="W19" s="119" t="s">
        <v>594</v>
      </c>
      <c r="X19" s="120" t="s">
        <v>593</v>
      </c>
      <c r="Y19" s="121" t="s">
        <v>593</v>
      </c>
      <c r="Z19" s="129" t="s">
        <v>595</v>
      </c>
    </row>
    <row r="20" spans="1:26" s="161" customFormat="1" ht="248.25" customHeight="1" x14ac:dyDescent="0.2">
      <c r="A20" s="87"/>
      <c r="B20" s="87"/>
      <c r="C20" s="88"/>
      <c r="D20" s="85" t="s">
        <v>73</v>
      </c>
      <c r="E20" s="85" t="s">
        <v>74</v>
      </c>
      <c r="F20" s="85" t="s">
        <v>510</v>
      </c>
      <c r="G20" s="86" t="s">
        <v>486</v>
      </c>
      <c r="H20" s="93">
        <v>2877</v>
      </c>
      <c r="I20" s="92">
        <v>1496040000</v>
      </c>
      <c r="J20" s="92">
        <v>1528959201</v>
      </c>
      <c r="K20" s="109" t="s">
        <v>605</v>
      </c>
      <c r="L20" s="92" t="s">
        <v>584</v>
      </c>
      <c r="M20" s="92" t="s">
        <v>584</v>
      </c>
      <c r="N20" s="110">
        <v>3215</v>
      </c>
      <c r="O20" s="111">
        <f t="shared" si="1"/>
        <v>1.1174834897462635</v>
      </c>
      <c r="P20" s="112" t="s">
        <v>585</v>
      </c>
      <c r="Q20" s="113" t="s">
        <v>606</v>
      </c>
      <c r="R20" s="122" t="s">
        <v>584</v>
      </c>
      <c r="S20" s="115" t="s">
        <v>593</v>
      </c>
      <c r="T20" s="116" t="s">
        <v>593</v>
      </c>
      <c r="U20" s="117" t="s">
        <v>593</v>
      </c>
      <c r="V20" s="118" t="s">
        <v>593</v>
      </c>
      <c r="W20" s="119" t="s">
        <v>594</v>
      </c>
      <c r="X20" s="120" t="s">
        <v>593</v>
      </c>
      <c r="Y20" s="121" t="s">
        <v>593</v>
      </c>
      <c r="Z20" s="129" t="s">
        <v>595</v>
      </c>
    </row>
    <row r="21" spans="1:26" s="161" customFormat="1" ht="141.75" customHeight="1" x14ac:dyDescent="0.2">
      <c r="A21" s="88"/>
      <c r="B21" s="88"/>
      <c r="C21" s="88"/>
      <c r="D21" s="85" t="s">
        <v>76</v>
      </c>
      <c r="E21" s="85" t="s">
        <v>77</v>
      </c>
      <c r="F21" s="85" t="s">
        <v>511</v>
      </c>
      <c r="G21" s="86" t="s">
        <v>487</v>
      </c>
      <c r="H21" s="94">
        <v>2415</v>
      </c>
      <c r="I21" s="92">
        <v>1255800000</v>
      </c>
      <c r="J21" s="92">
        <v>1267650717</v>
      </c>
      <c r="K21" s="109" t="s">
        <v>607</v>
      </c>
      <c r="L21" s="92" t="s">
        <v>584</v>
      </c>
      <c r="M21" s="92" t="s">
        <v>584</v>
      </c>
      <c r="N21" s="110">
        <v>2861</v>
      </c>
      <c r="O21" s="111">
        <f t="shared" si="1"/>
        <v>1.1846790890269152</v>
      </c>
      <c r="P21" s="112" t="s">
        <v>585</v>
      </c>
      <c r="Q21" s="113" t="s">
        <v>608</v>
      </c>
      <c r="R21" s="122" t="s">
        <v>584</v>
      </c>
      <c r="S21" s="115" t="s">
        <v>593</v>
      </c>
      <c r="T21" s="116" t="s">
        <v>593</v>
      </c>
      <c r="U21" s="117" t="s">
        <v>593</v>
      </c>
      <c r="V21" s="118" t="s">
        <v>593</v>
      </c>
      <c r="W21" s="119" t="s">
        <v>594</v>
      </c>
      <c r="X21" s="120" t="s">
        <v>593</v>
      </c>
      <c r="Y21" s="121" t="s">
        <v>593</v>
      </c>
      <c r="Z21" s="129" t="s">
        <v>595</v>
      </c>
    </row>
    <row r="22" spans="1:26" s="161" customFormat="1" ht="216.75" customHeight="1" x14ac:dyDescent="0.2">
      <c r="A22" s="88"/>
      <c r="B22" s="88"/>
      <c r="C22" s="88"/>
      <c r="D22" s="85" t="s">
        <v>79</v>
      </c>
      <c r="E22" s="85" t="s">
        <v>80</v>
      </c>
      <c r="F22" s="85" t="s">
        <v>512</v>
      </c>
      <c r="G22" s="86" t="s">
        <v>488</v>
      </c>
      <c r="H22" s="92">
        <v>2499</v>
      </c>
      <c r="I22" s="92">
        <v>1299480000</v>
      </c>
      <c r="J22" s="92">
        <v>1641637865</v>
      </c>
      <c r="K22" s="109" t="s">
        <v>609</v>
      </c>
      <c r="L22" s="92" t="s">
        <v>584</v>
      </c>
      <c r="M22" s="92" t="s">
        <v>584</v>
      </c>
      <c r="N22" s="110">
        <v>3455</v>
      </c>
      <c r="O22" s="111">
        <f t="shared" si="1"/>
        <v>1.3825530212084833</v>
      </c>
      <c r="P22" s="112" t="s">
        <v>585</v>
      </c>
      <c r="Q22" s="113" t="s">
        <v>610</v>
      </c>
      <c r="R22" s="114" t="s">
        <v>611</v>
      </c>
      <c r="S22" s="115" t="s">
        <v>593</v>
      </c>
      <c r="T22" s="116" t="s">
        <v>593</v>
      </c>
      <c r="U22" s="117" t="s">
        <v>593</v>
      </c>
      <c r="V22" s="118" t="s">
        <v>593</v>
      </c>
      <c r="W22" s="119" t="s">
        <v>594</v>
      </c>
      <c r="X22" s="120" t="s">
        <v>593</v>
      </c>
      <c r="Y22" s="121" t="s">
        <v>593</v>
      </c>
      <c r="Z22" s="129" t="s">
        <v>595</v>
      </c>
    </row>
    <row r="23" spans="1:26" s="160" customFormat="1" ht="409.5" x14ac:dyDescent="0.2">
      <c r="A23" s="123">
        <v>2</v>
      </c>
      <c r="B23" s="81" t="s">
        <v>106</v>
      </c>
      <c r="C23" s="81" t="s">
        <v>575</v>
      </c>
      <c r="D23" s="82" t="s">
        <v>109</v>
      </c>
      <c r="E23" s="157" t="s">
        <v>148</v>
      </c>
      <c r="F23" s="83" t="s">
        <v>513</v>
      </c>
      <c r="G23" s="83" t="s">
        <v>482</v>
      </c>
      <c r="H23" s="91">
        <v>5000</v>
      </c>
      <c r="I23" s="91">
        <v>5228191885</v>
      </c>
      <c r="J23" s="91">
        <v>5228191885</v>
      </c>
      <c r="K23" s="148" t="s">
        <v>584</v>
      </c>
      <c r="L23" s="148" t="s">
        <v>584</v>
      </c>
      <c r="M23" s="148" t="s">
        <v>584</v>
      </c>
      <c r="N23" s="149">
        <v>6256</v>
      </c>
      <c r="O23" s="128">
        <f t="shared" si="1"/>
        <v>1.2512000000000001</v>
      </c>
      <c r="P23" s="112" t="s">
        <v>585</v>
      </c>
      <c r="Q23" s="113" t="s">
        <v>692</v>
      </c>
      <c r="R23" s="113" t="s">
        <v>689</v>
      </c>
      <c r="S23" s="115" t="s">
        <v>584</v>
      </c>
      <c r="T23" s="116" t="s">
        <v>584</v>
      </c>
      <c r="U23" s="117" t="s">
        <v>584</v>
      </c>
      <c r="V23" s="118" t="s">
        <v>584</v>
      </c>
      <c r="W23" s="119" t="s">
        <v>584</v>
      </c>
      <c r="X23" s="120" t="s">
        <v>584</v>
      </c>
      <c r="Y23" s="121" t="s">
        <v>584</v>
      </c>
      <c r="Z23" s="129" t="s">
        <v>699</v>
      </c>
    </row>
    <row r="24" spans="1:26" s="160" customFormat="1" ht="306" x14ac:dyDescent="0.2">
      <c r="A24" s="88"/>
      <c r="B24" s="88"/>
      <c r="C24" s="88"/>
      <c r="D24" s="130" t="s">
        <v>109</v>
      </c>
      <c r="E24" s="130" t="s">
        <v>151</v>
      </c>
      <c r="F24" s="131" t="s">
        <v>514</v>
      </c>
      <c r="G24" s="86" t="s">
        <v>483</v>
      </c>
      <c r="H24" s="92">
        <v>2373</v>
      </c>
      <c r="I24" s="92">
        <v>2374970000</v>
      </c>
      <c r="J24" s="158">
        <v>2374970000</v>
      </c>
      <c r="K24" s="159" t="s">
        <v>584</v>
      </c>
      <c r="L24" s="159" t="s">
        <v>584</v>
      </c>
      <c r="M24" s="159" t="s">
        <v>584</v>
      </c>
      <c r="N24" s="110">
        <v>2642</v>
      </c>
      <c r="O24" s="216">
        <f t="shared" ref="O24:O36" si="2">N24/H24</f>
        <v>1.1133586177833965</v>
      </c>
      <c r="P24" s="112" t="s">
        <v>585</v>
      </c>
      <c r="Q24" s="113" t="s">
        <v>693</v>
      </c>
      <c r="R24" s="113" t="s">
        <v>584</v>
      </c>
      <c r="S24" s="115" t="s">
        <v>584</v>
      </c>
      <c r="T24" s="116" t="s">
        <v>584</v>
      </c>
      <c r="U24" s="117" t="s">
        <v>584</v>
      </c>
      <c r="V24" s="118" t="s">
        <v>584</v>
      </c>
      <c r="W24" s="119" t="s">
        <v>584</v>
      </c>
      <c r="X24" s="120" t="s">
        <v>584</v>
      </c>
      <c r="Y24" s="121" t="s">
        <v>584</v>
      </c>
      <c r="Z24" s="129" t="s">
        <v>699</v>
      </c>
    </row>
    <row r="25" spans="1:26" s="160" customFormat="1" ht="306" x14ac:dyDescent="0.2">
      <c r="A25" s="88"/>
      <c r="B25" s="88"/>
      <c r="C25" s="88"/>
      <c r="D25" s="130" t="s">
        <v>109</v>
      </c>
      <c r="E25" s="130" t="s">
        <v>153</v>
      </c>
      <c r="F25" s="131" t="s">
        <v>515</v>
      </c>
      <c r="G25" s="86" t="s">
        <v>484</v>
      </c>
      <c r="H25" s="92">
        <v>533</v>
      </c>
      <c r="I25" s="92">
        <v>657460100</v>
      </c>
      <c r="J25" s="158">
        <v>657460100</v>
      </c>
      <c r="K25" s="159" t="s">
        <v>584</v>
      </c>
      <c r="L25" s="159" t="s">
        <v>584</v>
      </c>
      <c r="M25" s="159" t="s">
        <v>584</v>
      </c>
      <c r="N25" s="110">
        <v>811</v>
      </c>
      <c r="O25" s="216">
        <f t="shared" si="2"/>
        <v>1.5215759849906192</v>
      </c>
      <c r="P25" s="112" t="s">
        <v>585</v>
      </c>
      <c r="Q25" s="113" t="s">
        <v>694</v>
      </c>
      <c r="R25" s="113" t="s">
        <v>690</v>
      </c>
      <c r="S25" s="115" t="s">
        <v>584</v>
      </c>
      <c r="T25" s="116" t="s">
        <v>584</v>
      </c>
      <c r="U25" s="117" t="s">
        <v>584</v>
      </c>
      <c r="V25" s="118" t="s">
        <v>584</v>
      </c>
      <c r="W25" s="119" t="s">
        <v>584</v>
      </c>
      <c r="X25" s="120" t="s">
        <v>584</v>
      </c>
      <c r="Y25" s="121" t="s">
        <v>584</v>
      </c>
      <c r="Z25" s="129" t="s">
        <v>699</v>
      </c>
    </row>
    <row r="26" spans="1:26" s="160" customFormat="1" ht="229.5" x14ac:dyDescent="0.2">
      <c r="A26" s="88"/>
      <c r="B26" s="88"/>
      <c r="C26" s="88"/>
      <c r="D26" s="130" t="s">
        <v>109</v>
      </c>
      <c r="E26" s="130" t="s">
        <v>155</v>
      </c>
      <c r="F26" s="131" t="s">
        <v>516</v>
      </c>
      <c r="G26" s="86" t="s">
        <v>485</v>
      </c>
      <c r="H26" s="92">
        <v>295</v>
      </c>
      <c r="I26" s="92">
        <v>314959250</v>
      </c>
      <c r="J26" s="158">
        <v>314959250</v>
      </c>
      <c r="K26" s="159" t="s">
        <v>584</v>
      </c>
      <c r="L26" s="159" t="s">
        <v>584</v>
      </c>
      <c r="M26" s="159" t="s">
        <v>584</v>
      </c>
      <c r="N26" s="110">
        <v>334</v>
      </c>
      <c r="O26" s="216">
        <f>N26/H26</f>
        <v>1.1322033898305084</v>
      </c>
      <c r="P26" s="112" t="s">
        <v>585</v>
      </c>
      <c r="Q26" s="113" t="s">
        <v>695</v>
      </c>
      <c r="R26" s="113" t="s">
        <v>584</v>
      </c>
      <c r="S26" s="115" t="s">
        <v>584</v>
      </c>
      <c r="T26" s="116" t="s">
        <v>584</v>
      </c>
      <c r="U26" s="117" t="s">
        <v>584</v>
      </c>
      <c r="V26" s="118" t="s">
        <v>584</v>
      </c>
      <c r="W26" s="119" t="s">
        <v>584</v>
      </c>
      <c r="X26" s="120" t="s">
        <v>584</v>
      </c>
      <c r="Y26" s="121" t="s">
        <v>584</v>
      </c>
      <c r="Z26" s="129" t="s">
        <v>699</v>
      </c>
    </row>
    <row r="27" spans="1:26" s="160" customFormat="1" ht="216.75" x14ac:dyDescent="0.2">
      <c r="A27" s="88"/>
      <c r="B27" s="88"/>
      <c r="C27" s="88"/>
      <c r="D27" s="130" t="s">
        <v>109</v>
      </c>
      <c r="E27" s="130" t="s">
        <v>157</v>
      </c>
      <c r="F27" s="131" t="s">
        <v>517</v>
      </c>
      <c r="G27" s="86" t="s">
        <v>486</v>
      </c>
      <c r="H27" s="92">
        <v>400</v>
      </c>
      <c r="I27" s="92">
        <v>592945000</v>
      </c>
      <c r="J27" s="158">
        <v>592945000</v>
      </c>
      <c r="K27" s="159" t="s">
        <v>584</v>
      </c>
      <c r="L27" s="159" t="s">
        <v>584</v>
      </c>
      <c r="M27" s="159" t="s">
        <v>584</v>
      </c>
      <c r="N27" s="110">
        <v>788</v>
      </c>
      <c r="O27" s="216">
        <f t="shared" si="2"/>
        <v>1.97</v>
      </c>
      <c r="P27" s="112" t="s">
        <v>585</v>
      </c>
      <c r="Q27" s="113" t="s">
        <v>696</v>
      </c>
      <c r="R27" s="113" t="s">
        <v>691</v>
      </c>
      <c r="S27" s="115" t="s">
        <v>584</v>
      </c>
      <c r="T27" s="116" t="s">
        <v>584</v>
      </c>
      <c r="U27" s="117" t="s">
        <v>584</v>
      </c>
      <c r="V27" s="118" t="s">
        <v>584</v>
      </c>
      <c r="W27" s="119" t="s">
        <v>584</v>
      </c>
      <c r="X27" s="120" t="s">
        <v>584</v>
      </c>
      <c r="Y27" s="121" t="s">
        <v>584</v>
      </c>
      <c r="Z27" s="129" t="s">
        <v>699</v>
      </c>
    </row>
    <row r="28" spans="1:26" s="160" customFormat="1" ht="204" x14ac:dyDescent="0.2">
      <c r="A28" s="88"/>
      <c r="B28" s="88"/>
      <c r="C28" s="88"/>
      <c r="D28" s="130" t="s">
        <v>109</v>
      </c>
      <c r="E28" s="130" t="s">
        <v>159</v>
      </c>
      <c r="F28" s="131" t="s">
        <v>518</v>
      </c>
      <c r="G28" s="86" t="s">
        <v>487</v>
      </c>
      <c r="H28" s="92">
        <v>588</v>
      </c>
      <c r="I28" s="92">
        <v>607497535</v>
      </c>
      <c r="J28" s="158">
        <v>607497535</v>
      </c>
      <c r="K28" s="159" t="s">
        <v>584</v>
      </c>
      <c r="L28" s="159" t="s">
        <v>584</v>
      </c>
      <c r="M28" s="159" t="s">
        <v>584</v>
      </c>
      <c r="N28" s="110">
        <v>687</v>
      </c>
      <c r="O28" s="216">
        <f t="shared" si="2"/>
        <v>1.1683673469387754</v>
      </c>
      <c r="P28" s="112" t="s">
        <v>585</v>
      </c>
      <c r="Q28" s="113" t="s">
        <v>697</v>
      </c>
      <c r="R28" s="113" t="s">
        <v>584</v>
      </c>
      <c r="S28" s="115" t="s">
        <v>584</v>
      </c>
      <c r="T28" s="116" t="s">
        <v>584</v>
      </c>
      <c r="U28" s="117" t="s">
        <v>584</v>
      </c>
      <c r="V28" s="118" t="s">
        <v>584</v>
      </c>
      <c r="W28" s="119" t="s">
        <v>584</v>
      </c>
      <c r="X28" s="120" t="s">
        <v>584</v>
      </c>
      <c r="Y28" s="121" t="s">
        <v>584</v>
      </c>
      <c r="Z28" s="129" t="s">
        <v>699</v>
      </c>
    </row>
    <row r="29" spans="1:26" s="160" customFormat="1" ht="229.5" x14ac:dyDescent="0.2">
      <c r="A29" s="88"/>
      <c r="B29" s="88"/>
      <c r="C29" s="88"/>
      <c r="D29" s="130" t="s">
        <v>109</v>
      </c>
      <c r="E29" s="130" t="s">
        <v>161</v>
      </c>
      <c r="F29" s="131" t="s">
        <v>519</v>
      </c>
      <c r="G29" s="86" t="s">
        <v>488</v>
      </c>
      <c r="H29" s="92">
        <v>811</v>
      </c>
      <c r="I29" s="92">
        <v>681000000</v>
      </c>
      <c r="J29" s="158">
        <v>681360000</v>
      </c>
      <c r="K29" s="159" t="s">
        <v>584</v>
      </c>
      <c r="L29" s="159" t="s">
        <v>584</v>
      </c>
      <c r="M29" s="159" t="s">
        <v>584</v>
      </c>
      <c r="N29" s="110">
        <v>994</v>
      </c>
      <c r="O29" s="216">
        <f t="shared" si="2"/>
        <v>1.2256473489519113</v>
      </c>
      <c r="P29" s="112" t="s">
        <v>585</v>
      </c>
      <c r="Q29" s="113" t="s">
        <v>698</v>
      </c>
      <c r="R29" s="113" t="s">
        <v>584</v>
      </c>
      <c r="S29" s="115" t="s">
        <v>584</v>
      </c>
      <c r="T29" s="116" t="s">
        <v>584</v>
      </c>
      <c r="U29" s="117" t="s">
        <v>584</v>
      </c>
      <c r="V29" s="118" t="s">
        <v>584</v>
      </c>
      <c r="W29" s="119" t="s">
        <v>584</v>
      </c>
      <c r="X29" s="120" t="s">
        <v>584</v>
      </c>
      <c r="Y29" s="121" t="s">
        <v>584</v>
      </c>
      <c r="Z29" s="129" t="s">
        <v>699</v>
      </c>
    </row>
    <row r="30" spans="1:26" s="160" customFormat="1" ht="242.25" x14ac:dyDescent="0.2">
      <c r="A30" s="123">
        <v>3</v>
      </c>
      <c r="B30" s="81" t="s">
        <v>163</v>
      </c>
      <c r="C30" s="81" t="s">
        <v>183</v>
      </c>
      <c r="D30" s="82" t="s">
        <v>184</v>
      </c>
      <c r="E30" s="157" t="s">
        <v>185</v>
      </c>
      <c r="F30" s="83" t="s">
        <v>520</v>
      </c>
      <c r="G30" s="83" t="s">
        <v>482</v>
      </c>
      <c r="H30" s="91">
        <v>26000</v>
      </c>
      <c r="I30" s="91">
        <v>38614942823</v>
      </c>
      <c r="J30" s="91">
        <v>38614942823</v>
      </c>
      <c r="K30" s="83" t="s">
        <v>584</v>
      </c>
      <c r="L30" s="83" t="s">
        <v>584</v>
      </c>
      <c r="M30" s="83" t="s">
        <v>584</v>
      </c>
      <c r="N30" s="149">
        <v>33810</v>
      </c>
      <c r="O30" s="215">
        <f t="shared" si="2"/>
        <v>1.3003846153846155</v>
      </c>
      <c r="P30" s="112" t="s">
        <v>585</v>
      </c>
      <c r="Q30" s="113" t="s">
        <v>700</v>
      </c>
      <c r="R30" s="113" t="s">
        <v>701</v>
      </c>
      <c r="S30" s="115" t="s">
        <v>584</v>
      </c>
      <c r="T30" s="116" t="s">
        <v>584</v>
      </c>
      <c r="U30" s="117" t="s">
        <v>584</v>
      </c>
      <c r="V30" s="118" t="s">
        <v>584</v>
      </c>
      <c r="W30" s="119" t="s">
        <v>584</v>
      </c>
      <c r="X30" s="120" t="s">
        <v>584</v>
      </c>
      <c r="Y30" s="121" t="s">
        <v>584</v>
      </c>
      <c r="Z30" s="129" t="s">
        <v>708</v>
      </c>
    </row>
    <row r="31" spans="1:26" s="160" customFormat="1" ht="114.75" x14ac:dyDescent="0.2">
      <c r="A31" s="88"/>
      <c r="B31" s="88"/>
      <c r="C31" s="88"/>
      <c r="D31" s="130" t="s">
        <v>187</v>
      </c>
      <c r="E31" s="130" t="s">
        <v>188</v>
      </c>
      <c r="F31" s="131" t="s">
        <v>521</v>
      </c>
      <c r="G31" s="86" t="s">
        <v>483</v>
      </c>
      <c r="H31" s="92">
        <v>14598</v>
      </c>
      <c r="I31" s="92">
        <v>21791848878</v>
      </c>
      <c r="J31" s="217">
        <v>21791848878</v>
      </c>
      <c r="K31" s="218" t="s">
        <v>584</v>
      </c>
      <c r="L31" s="218" t="s">
        <v>584</v>
      </c>
      <c r="M31" s="218" t="s">
        <v>584</v>
      </c>
      <c r="N31" s="110">
        <v>18673</v>
      </c>
      <c r="O31" s="216">
        <f t="shared" si="2"/>
        <v>1.2791478284696534</v>
      </c>
      <c r="P31" s="112" t="s">
        <v>585</v>
      </c>
      <c r="Q31" s="113" t="s">
        <v>709</v>
      </c>
      <c r="R31" s="113" t="s">
        <v>702</v>
      </c>
      <c r="S31" s="115" t="s">
        <v>584</v>
      </c>
      <c r="T31" s="116" t="s">
        <v>584</v>
      </c>
      <c r="U31" s="117" t="s">
        <v>584</v>
      </c>
      <c r="V31" s="118" t="s">
        <v>584</v>
      </c>
      <c r="W31" s="119" t="s">
        <v>584</v>
      </c>
      <c r="X31" s="120" t="s">
        <v>584</v>
      </c>
      <c r="Y31" s="121" t="s">
        <v>584</v>
      </c>
      <c r="Z31" s="129" t="s">
        <v>708</v>
      </c>
    </row>
    <row r="32" spans="1:26" s="160" customFormat="1" ht="114.75" x14ac:dyDescent="0.2">
      <c r="A32" s="88"/>
      <c r="B32" s="88"/>
      <c r="C32" s="88"/>
      <c r="D32" s="130" t="s">
        <v>190</v>
      </c>
      <c r="E32" s="130" t="s">
        <v>191</v>
      </c>
      <c r="F32" s="131" t="s">
        <v>522</v>
      </c>
      <c r="G32" s="86" t="s">
        <v>484</v>
      </c>
      <c r="H32" s="92">
        <v>3886</v>
      </c>
      <c r="I32" s="92">
        <v>5683591874</v>
      </c>
      <c r="J32" s="217">
        <v>5683591874</v>
      </c>
      <c r="K32" s="218" t="s">
        <v>584</v>
      </c>
      <c r="L32" s="218" t="s">
        <v>584</v>
      </c>
      <c r="M32" s="218" t="s">
        <v>584</v>
      </c>
      <c r="N32" s="110">
        <v>5013</v>
      </c>
      <c r="O32" s="216">
        <f t="shared" si="2"/>
        <v>1.2900154400411734</v>
      </c>
      <c r="P32" s="112" t="s">
        <v>585</v>
      </c>
      <c r="Q32" s="113" t="s">
        <v>710</v>
      </c>
      <c r="R32" s="113" t="s">
        <v>703</v>
      </c>
      <c r="S32" s="115" t="s">
        <v>584</v>
      </c>
      <c r="T32" s="116" t="s">
        <v>584</v>
      </c>
      <c r="U32" s="117" t="s">
        <v>584</v>
      </c>
      <c r="V32" s="118" t="s">
        <v>584</v>
      </c>
      <c r="W32" s="119" t="s">
        <v>584</v>
      </c>
      <c r="X32" s="120" t="s">
        <v>584</v>
      </c>
      <c r="Y32" s="121" t="s">
        <v>584</v>
      </c>
      <c r="Z32" s="129" t="s">
        <v>708</v>
      </c>
    </row>
    <row r="33" spans="1:26" s="160" customFormat="1" ht="114.75" x14ac:dyDescent="0.2">
      <c r="A33" s="88"/>
      <c r="B33" s="88"/>
      <c r="C33" s="88"/>
      <c r="D33" s="130" t="s">
        <v>193</v>
      </c>
      <c r="E33" s="130" t="s">
        <v>194</v>
      </c>
      <c r="F33" s="131" t="s">
        <v>523</v>
      </c>
      <c r="G33" s="86" t="s">
        <v>485</v>
      </c>
      <c r="H33" s="92">
        <v>2033</v>
      </c>
      <c r="I33" s="92">
        <v>3250916158</v>
      </c>
      <c r="J33" s="217">
        <v>3250916158</v>
      </c>
      <c r="K33" s="218" t="s">
        <v>584</v>
      </c>
      <c r="L33" s="218" t="s">
        <v>584</v>
      </c>
      <c r="M33" s="218" t="s">
        <v>584</v>
      </c>
      <c r="N33" s="110">
        <v>2871</v>
      </c>
      <c r="O33" s="216">
        <f t="shared" si="2"/>
        <v>1.4121987211018199</v>
      </c>
      <c r="P33" s="112" t="s">
        <v>585</v>
      </c>
      <c r="Q33" s="113" t="s">
        <v>711</v>
      </c>
      <c r="R33" s="113" t="s">
        <v>704</v>
      </c>
      <c r="S33" s="115" t="s">
        <v>584</v>
      </c>
      <c r="T33" s="116" t="s">
        <v>584</v>
      </c>
      <c r="U33" s="117" t="s">
        <v>584</v>
      </c>
      <c r="V33" s="118" t="s">
        <v>584</v>
      </c>
      <c r="W33" s="119" t="s">
        <v>584</v>
      </c>
      <c r="X33" s="120" t="s">
        <v>584</v>
      </c>
      <c r="Y33" s="121" t="s">
        <v>584</v>
      </c>
      <c r="Z33" s="129" t="s">
        <v>708</v>
      </c>
    </row>
    <row r="34" spans="1:26" s="160" customFormat="1" ht="127.5" x14ac:dyDescent="0.2">
      <c r="A34" s="88"/>
      <c r="B34" s="88"/>
      <c r="C34" s="88"/>
      <c r="D34" s="130" t="s">
        <v>196</v>
      </c>
      <c r="E34" s="130" t="s">
        <v>197</v>
      </c>
      <c r="F34" s="131" t="s">
        <v>524</v>
      </c>
      <c r="G34" s="86" t="s">
        <v>486</v>
      </c>
      <c r="H34" s="92">
        <v>1895</v>
      </c>
      <c r="I34" s="92">
        <v>2002907825</v>
      </c>
      <c r="J34" s="217">
        <v>2002907825</v>
      </c>
      <c r="K34" s="218" t="s">
        <v>584</v>
      </c>
      <c r="L34" s="218" t="s">
        <v>584</v>
      </c>
      <c r="M34" s="218" t="s">
        <v>584</v>
      </c>
      <c r="N34" s="110">
        <v>2201</v>
      </c>
      <c r="O34" s="216">
        <f t="shared" si="2"/>
        <v>1.1614775725593667</v>
      </c>
      <c r="P34" s="112" t="s">
        <v>585</v>
      </c>
      <c r="Q34" s="113" t="s">
        <v>712</v>
      </c>
      <c r="R34" s="113" t="s">
        <v>584</v>
      </c>
      <c r="S34" s="115" t="s">
        <v>584</v>
      </c>
      <c r="T34" s="116" t="s">
        <v>584</v>
      </c>
      <c r="U34" s="117" t="s">
        <v>584</v>
      </c>
      <c r="V34" s="118" t="s">
        <v>584</v>
      </c>
      <c r="W34" s="119" t="s">
        <v>584</v>
      </c>
      <c r="X34" s="120" t="s">
        <v>584</v>
      </c>
      <c r="Y34" s="121" t="s">
        <v>584</v>
      </c>
      <c r="Z34" s="129" t="s">
        <v>708</v>
      </c>
    </row>
    <row r="35" spans="1:26" s="160" customFormat="1" ht="114.75" x14ac:dyDescent="0.2">
      <c r="A35" s="88"/>
      <c r="B35" s="88"/>
      <c r="C35" s="88"/>
      <c r="D35" s="130" t="s">
        <v>199</v>
      </c>
      <c r="E35" s="130" t="s">
        <v>200</v>
      </c>
      <c r="F35" s="131" t="s">
        <v>525</v>
      </c>
      <c r="G35" s="86" t="s">
        <v>487</v>
      </c>
      <c r="H35" s="92">
        <v>1329</v>
      </c>
      <c r="I35" s="92">
        <v>1570368774</v>
      </c>
      <c r="J35" s="217">
        <v>1570368774</v>
      </c>
      <c r="K35" s="218" t="s">
        <v>584</v>
      </c>
      <c r="L35" s="218" t="s">
        <v>584</v>
      </c>
      <c r="M35" s="218" t="s">
        <v>584</v>
      </c>
      <c r="N35" s="110">
        <v>1576</v>
      </c>
      <c r="O35" s="216">
        <f t="shared" si="2"/>
        <v>1.1858540255831451</v>
      </c>
      <c r="P35" s="112" t="s">
        <v>585</v>
      </c>
      <c r="Q35" s="113" t="s">
        <v>705</v>
      </c>
      <c r="R35" s="113" t="s">
        <v>584</v>
      </c>
      <c r="S35" s="115" t="s">
        <v>584</v>
      </c>
      <c r="T35" s="116" t="s">
        <v>584</v>
      </c>
      <c r="U35" s="117" t="s">
        <v>584</v>
      </c>
      <c r="V35" s="118" t="s">
        <v>584</v>
      </c>
      <c r="W35" s="119" t="s">
        <v>584</v>
      </c>
      <c r="X35" s="120" t="s">
        <v>584</v>
      </c>
      <c r="Y35" s="121" t="s">
        <v>584</v>
      </c>
      <c r="Z35" s="129" t="s">
        <v>708</v>
      </c>
    </row>
    <row r="36" spans="1:26" s="160" customFormat="1" ht="127.5" x14ac:dyDescent="0.2">
      <c r="A36" s="88"/>
      <c r="B36" s="88"/>
      <c r="C36" s="88"/>
      <c r="D36" s="130" t="s">
        <v>202</v>
      </c>
      <c r="E36" s="130" t="s">
        <v>203</v>
      </c>
      <c r="F36" s="131" t="s">
        <v>526</v>
      </c>
      <c r="G36" s="86" t="s">
        <v>488</v>
      </c>
      <c r="H36" s="92">
        <v>2259</v>
      </c>
      <c r="I36" s="92">
        <v>4315309314</v>
      </c>
      <c r="J36" s="217">
        <v>4315309314</v>
      </c>
      <c r="K36" s="218" t="s">
        <v>584</v>
      </c>
      <c r="L36" s="218" t="s">
        <v>584</v>
      </c>
      <c r="M36" s="218" t="s">
        <v>584</v>
      </c>
      <c r="N36" s="110">
        <v>3476</v>
      </c>
      <c r="O36" s="216">
        <f t="shared" si="2"/>
        <v>1.5387339530765825</v>
      </c>
      <c r="P36" s="112" t="s">
        <v>585</v>
      </c>
      <c r="Q36" s="113" t="s">
        <v>706</v>
      </c>
      <c r="R36" s="113" t="s">
        <v>707</v>
      </c>
      <c r="S36" s="115" t="s">
        <v>584</v>
      </c>
      <c r="T36" s="116" t="s">
        <v>584</v>
      </c>
      <c r="U36" s="117" t="s">
        <v>584</v>
      </c>
      <c r="V36" s="118" t="s">
        <v>584</v>
      </c>
      <c r="W36" s="119" t="s">
        <v>584</v>
      </c>
      <c r="X36" s="120" t="s">
        <v>584</v>
      </c>
      <c r="Y36" s="121" t="s">
        <v>584</v>
      </c>
      <c r="Z36" s="129" t="s">
        <v>708</v>
      </c>
    </row>
    <row r="37" spans="1:26" s="171" customFormat="1" ht="409.5" customHeight="1" x14ac:dyDescent="0.2">
      <c r="A37" s="123">
        <v>7</v>
      </c>
      <c r="B37" s="81" t="s">
        <v>365</v>
      </c>
      <c r="C37" s="124" t="s">
        <v>391</v>
      </c>
      <c r="D37" s="82" t="s">
        <v>392</v>
      </c>
      <c r="E37" s="82" t="s">
        <v>527</v>
      </c>
      <c r="F37" s="83" t="s">
        <v>528</v>
      </c>
      <c r="G37" s="83" t="s">
        <v>482</v>
      </c>
      <c r="H37" s="125">
        <v>1451</v>
      </c>
      <c r="I37" s="126">
        <v>400000000</v>
      </c>
      <c r="J37" s="126">
        <v>131064693</v>
      </c>
      <c r="K37" s="125" t="s">
        <v>584</v>
      </c>
      <c r="L37" s="127" t="s">
        <v>629</v>
      </c>
      <c r="M37" s="125" t="s">
        <v>584</v>
      </c>
      <c r="N37" s="128">
        <v>208</v>
      </c>
      <c r="O37" s="172">
        <f>N37/H37*100</f>
        <v>14.334941419710546</v>
      </c>
      <c r="P37" s="162" t="s">
        <v>584</v>
      </c>
      <c r="Q37" s="173" t="s">
        <v>584</v>
      </c>
      <c r="R37" s="173" t="s">
        <v>584</v>
      </c>
      <c r="S37" s="164" t="s">
        <v>584</v>
      </c>
      <c r="T37" s="165" t="s">
        <v>584</v>
      </c>
      <c r="U37" s="166" t="s">
        <v>584</v>
      </c>
      <c r="V37" s="167" t="s">
        <v>585</v>
      </c>
      <c r="W37" s="138" t="s">
        <v>654</v>
      </c>
      <c r="X37" s="174" t="s">
        <v>655</v>
      </c>
      <c r="Y37" s="175" t="s">
        <v>630</v>
      </c>
      <c r="Z37" s="129" t="s">
        <v>631</v>
      </c>
    </row>
    <row r="38" spans="1:26" s="171" customFormat="1" ht="331.5" x14ac:dyDescent="0.2">
      <c r="A38" s="87"/>
      <c r="B38" s="87"/>
      <c r="C38" s="87"/>
      <c r="D38" s="130" t="s">
        <v>396</v>
      </c>
      <c r="E38" s="130" t="s">
        <v>529</v>
      </c>
      <c r="F38" s="131" t="s">
        <v>530</v>
      </c>
      <c r="G38" s="86" t="s">
        <v>483</v>
      </c>
      <c r="H38" s="132">
        <v>642</v>
      </c>
      <c r="I38" s="133">
        <v>66666666</v>
      </c>
      <c r="J38" s="176">
        <v>26893920</v>
      </c>
      <c r="K38" s="176" t="s">
        <v>584</v>
      </c>
      <c r="L38" s="134" t="s">
        <v>632</v>
      </c>
      <c r="M38" s="176" t="s">
        <v>584</v>
      </c>
      <c r="N38" s="128">
        <v>103</v>
      </c>
      <c r="O38" s="172">
        <f t="shared" ref="O38:O43" si="3">N38/H38*100</f>
        <v>16.043613707165107</v>
      </c>
      <c r="P38" s="162" t="s">
        <v>584</v>
      </c>
      <c r="Q38" s="173" t="s">
        <v>584</v>
      </c>
      <c r="R38" s="173" t="s">
        <v>584</v>
      </c>
      <c r="S38" s="164" t="s">
        <v>584</v>
      </c>
      <c r="T38" s="165" t="s">
        <v>584</v>
      </c>
      <c r="U38" s="166" t="s">
        <v>584</v>
      </c>
      <c r="V38" s="167" t="s">
        <v>585</v>
      </c>
      <c r="W38" s="138" t="s">
        <v>633</v>
      </c>
      <c r="X38" s="174" t="s">
        <v>634</v>
      </c>
      <c r="Y38" s="175" t="s">
        <v>635</v>
      </c>
      <c r="Z38" s="129" t="s">
        <v>631</v>
      </c>
    </row>
    <row r="39" spans="1:26" s="171" customFormat="1" ht="242.25" x14ac:dyDescent="0.2">
      <c r="A39" s="87"/>
      <c r="B39" s="87"/>
      <c r="C39" s="87"/>
      <c r="D39" s="130" t="s">
        <v>109</v>
      </c>
      <c r="E39" s="130" t="s">
        <v>531</v>
      </c>
      <c r="F39" s="131" t="s">
        <v>532</v>
      </c>
      <c r="G39" s="86" t="s">
        <v>484</v>
      </c>
      <c r="H39" s="132">
        <v>52</v>
      </c>
      <c r="I39" s="133">
        <v>66666666</v>
      </c>
      <c r="J39" s="135">
        <v>19352253</v>
      </c>
      <c r="K39" s="143" t="s">
        <v>584</v>
      </c>
      <c r="L39" s="134" t="s">
        <v>713</v>
      </c>
      <c r="M39" s="143" t="s">
        <v>584</v>
      </c>
      <c r="N39" s="136">
        <v>1</v>
      </c>
      <c r="O39" s="172">
        <f t="shared" si="3"/>
        <v>1.9230769230769231</v>
      </c>
      <c r="P39" s="162" t="s">
        <v>584</v>
      </c>
      <c r="Q39" s="173" t="s">
        <v>584</v>
      </c>
      <c r="R39" s="173" t="s">
        <v>584</v>
      </c>
      <c r="S39" s="164" t="s">
        <v>584</v>
      </c>
      <c r="T39" s="165" t="s">
        <v>584</v>
      </c>
      <c r="U39" s="166" t="s">
        <v>584</v>
      </c>
      <c r="V39" s="167" t="s">
        <v>585</v>
      </c>
      <c r="W39" s="138" t="s">
        <v>636</v>
      </c>
      <c r="X39" s="174" t="s">
        <v>637</v>
      </c>
      <c r="Y39" s="175" t="s">
        <v>638</v>
      </c>
      <c r="Z39" s="129" t="s">
        <v>631</v>
      </c>
    </row>
    <row r="40" spans="1:26" s="171" customFormat="1" ht="255" x14ac:dyDescent="0.2">
      <c r="A40" s="87"/>
      <c r="B40" s="87"/>
      <c r="C40" s="87"/>
      <c r="D40" s="130" t="s">
        <v>401</v>
      </c>
      <c r="E40" s="130" t="s">
        <v>533</v>
      </c>
      <c r="F40" s="131" t="s">
        <v>534</v>
      </c>
      <c r="G40" s="86" t="s">
        <v>485</v>
      </c>
      <c r="H40" s="132">
        <v>346</v>
      </c>
      <c r="I40" s="133">
        <v>66666666</v>
      </c>
      <c r="J40" s="135">
        <v>20311002</v>
      </c>
      <c r="K40" s="143" t="s">
        <v>584</v>
      </c>
      <c r="L40" s="137" t="s">
        <v>639</v>
      </c>
      <c r="M40" s="143" t="s">
        <v>584</v>
      </c>
      <c r="N40" s="128">
        <v>35</v>
      </c>
      <c r="O40" s="172">
        <f t="shared" si="3"/>
        <v>10.115606936416185</v>
      </c>
      <c r="P40" s="162" t="s">
        <v>584</v>
      </c>
      <c r="Q40" s="173" t="s">
        <v>584</v>
      </c>
      <c r="R40" s="173" t="s">
        <v>584</v>
      </c>
      <c r="S40" s="164" t="s">
        <v>584</v>
      </c>
      <c r="T40" s="165" t="s">
        <v>584</v>
      </c>
      <c r="U40" s="166" t="s">
        <v>584</v>
      </c>
      <c r="V40" s="167" t="s">
        <v>585</v>
      </c>
      <c r="W40" s="138" t="s">
        <v>640</v>
      </c>
      <c r="X40" s="174" t="s">
        <v>641</v>
      </c>
      <c r="Y40" s="175" t="s">
        <v>642</v>
      </c>
      <c r="Z40" s="129" t="s">
        <v>631</v>
      </c>
    </row>
    <row r="41" spans="1:26" s="171" customFormat="1" ht="306" x14ac:dyDescent="0.2">
      <c r="A41" s="87"/>
      <c r="B41" s="87"/>
      <c r="C41" s="87"/>
      <c r="D41" s="130" t="s">
        <v>404</v>
      </c>
      <c r="E41" s="130" t="s">
        <v>535</v>
      </c>
      <c r="F41" s="131" t="s">
        <v>536</v>
      </c>
      <c r="G41" s="86" t="s">
        <v>486</v>
      </c>
      <c r="H41" s="132">
        <v>200</v>
      </c>
      <c r="I41" s="133">
        <v>66666666</v>
      </c>
      <c r="J41" s="135">
        <v>12901502</v>
      </c>
      <c r="K41" s="143" t="s">
        <v>584</v>
      </c>
      <c r="L41" s="137" t="s">
        <v>643</v>
      </c>
      <c r="M41" s="143" t="s">
        <v>584</v>
      </c>
      <c r="N41" s="136">
        <v>25</v>
      </c>
      <c r="O41" s="172">
        <f t="shared" si="3"/>
        <v>12.5</v>
      </c>
      <c r="P41" s="162" t="s">
        <v>584</v>
      </c>
      <c r="Q41" s="173" t="s">
        <v>584</v>
      </c>
      <c r="R41" s="173" t="s">
        <v>584</v>
      </c>
      <c r="S41" s="164" t="s">
        <v>584</v>
      </c>
      <c r="T41" s="165" t="s">
        <v>584</v>
      </c>
      <c r="U41" s="166" t="s">
        <v>584</v>
      </c>
      <c r="V41" s="167" t="s">
        <v>585</v>
      </c>
      <c r="W41" s="138" t="s">
        <v>644</v>
      </c>
      <c r="X41" s="174" t="s">
        <v>645</v>
      </c>
      <c r="Y41" s="175" t="s">
        <v>646</v>
      </c>
      <c r="Z41" s="129" t="s">
        <v>631</v>
      </c>
    </row>
    <row r="42" spans="1:26" s="171" customFormat="1" ht="331.5" x14ac:dyDescent="0.2">
      <c r="A42" s="87"/>
      <c r="B42" s="87"/>
      <c r="C42" s="87"/>
      <c r="D42" s="130" t="s">
        <v>404</v>
      </c>
      <c r="E42" s="130" t="s">
        <v>537</v>
      </c>
      <c r="F42" s="131" t="s">
        <v>538</v>
      </c>
      <c r="G42" s="86" t="s">
        <v>487</v>
      </c>
      <c r="H42" s="132">
        <v>201</v>
      </c>
      <c r="I42" s="133">
        <v>66666666</v>
      </c>
      <c r="J42" s="135">
        <v>25803004</v>
      </c>
      <c r="K42" s="143" t="s">
        <v>584</v>
      </c>
      <c r="L42" s="137" t="s">
        <v>647</v>
      </c>
      <c r="M42" s="143" t="s">
        <v>584</v>
      </c>
      <c r="N42" s="128">
        <v>44</v>
      </c>
      <c r="O42" s="172">
        <f t="shared" si="3"/>
        <v>21.890547263681594</v>
      </c>
      <c r="P42" s="162" t="s">
        <v>584</v>
      </c>
      <c r="Q42" s="173" t="s">
        <v>584</v>
      </c>
      <c r="R42" s="173" t="s">
        <v>584</v>
      </c>
      <c r="S42" s="164" t="s">
        <v>584</v>
      </c>
      <c r="T42" s="165" t="s">
        <v>584</v>
      </c>
      <c r="U42" s="166" t="s">
        <v>584</v>
      </c>
      <c r="V42" s="167" t="s">
        <v>585</v>
      </c>
      <c r="W42" s="138" t="s">
        <v>648</v>
      </c>
      <c r="X42" s="174" t="s">
        <v>649</v>
      </c>
      <c r="Y42" s="175" t="s">
        <v>650</v>
      </c>
      <c r="Z42" s="129" t="s">
        <v>631</v>
      </c>
    </row>
    <row r="43" spans="1:26" s="171" customFormat="1" ht="242.25" x14ac:dyDescent="0.2">
      <c r="A43" s="87"/>
      <c r="B43" s="87"/>
      <c r="C43" s="87"/>
      <c r="D43" s="130" t="s">
        <v>109</v>
      </c>
      <c r="E43" s="130" t="s">
        <v>539</v>
      </c>
      <c r="F43" s="131" t="s">
        <v>540</v>
      </c>
      <c r="G43" s="86" t="s">
        <v>488</v>
      </c>
      <c r="H43" s="132">
        <v>10</v>
      </c>
      <c r="I43" s="133">
        <v>66666666</v>
      </c>
      <c r="J43" s="135">
        <v>25803004</v>
      </c>
      <c r="K43" s="143" t="s">
        <v>584</v>
      </c>
      <c r="L43" s="137" t="s">
        <v>656</v>
      </c>
      <c r="M43" s="143" t="s">
        <v>584</v>
      </c>
      <c r="N43" s="136">
        <v>0</v>
      </c>
      <c r="O43" s="172">
        <f t="shared" si="3"/>
        <v>0</v>
      </c>
      <c r="P43" s="162" t="s">
        <v>584</v>
      </c>
      <c r="Q43" s="173" t="s">
        <v>584</v>
      </c>
      <c r="R43" s="173" t="s">
        <v>584</v>
      </c>
      <c r="S43" s="164" t="s">
        <v>584</v>
      </c>
      <c r="T43" s="165" t="s">
        <v>584</v>
      </c>
      <c r="U43" s="166" t="s">
        <v>584</v>
      </c>
      <c r="V43" s="167" t="s">
        <v>585</v>
      </c>
      <c r="W43" s="138" t="s">
        <v>651</v>
      </c>
      <c r="X43" s="174" t="s">
        <v>652</v>
      </c>
      <c r="Y43" s="175" t="s">
        <v>653</v>
      </c>
      <c r="Z43" s="129" t="s">
        <v>631</v>
      </c>
    </row>
    <row r="44" spans="1:26" s="161" customFormat="1" ht="300.75" customHeight="1" x14ac:dyDescent="0.2">
      <c r="A44" s="123">
        <v>8</v>
      </c>
      <c r="B44" s="81" t="s">
        <v>411</v>
      </c>
      <c r="C44" s="124" t="s">
        <v>413</v>
      </c>
      <c r="D44" s="82" t="s">
        <v>414</v>
      </c>
      <c r="E44" s="82" t="s">
        <v>415</v>
      </c>
      <c r="F44" s="83" t="s">
        <v>541</v>
      </c>
      <c r="G44" s="83" t="s">
        <v>482</v>
      </c>
      <c r="H44" s="139">
        <v>274000</v>
      </c>
      <c r="I44" s="139">
        <v>103298243505</v>
      </c>
      <c r="J44" s="139">
        <v>92366547000</v>
      </c>
      <c r="K44" s="139" t="s">
        <v>584</v>
      </c>
      <c r="L44" s="146" t="s">
        <v>667</v>
      </c>
      <c r="M44" s="139" t="s">
        <v>584</v>
      </c>
      <c r="N44" s="144">
        <v>325159</v>
      </c>
      <c r="O44" s="177">
        <f>N44/H44</f>
        <v>1.1867116788321168</v>
      </c>
      <c r="P44" s="162" t="s">
        <v>585</v>
      </c>
      <c r="Q44" s="163" t="s">
        <v>657</v>
      </c>
      <c r="R44" s="173" t="s">
        <v>584</v>
      </c>
      <c r="S44" s="164" t="s">
        <v>584</v>
      </c>
      <c r="T44" s="165" t="s">
        <v>584</v>
      </c>
      <c r="U44" s="166" t="s">
        <v>584</v>
      </c>
      <c r="V44" s="167" t="s">
        <v>584</v>
      </c>
      <c r="W44" s="168" t="s">
        <v>584</v>
      </c>
      <c r="X44" s="169" t="s">
        <v>584</v>
      </c>
      <c r="Y44" s="121" t="s">
        <v>593</v>
      </c>
      <c r="Z44" s="178" t="s">
        <v>658</v>
      </c>
    </row>
    <row r="45" spans="1:26" s="161" customFormat="1" ht="252" customHeight="1" x14ac:dyDescent="0.2">
      <c r="A45" s="87"/>
      <c r="B45" s="87"/>
      <c r="C45" s="88"/>
      <c r="D45" s="130" t="s">
        <v>417</v>
      </c>
      <c r="E45" s="130" t="s">
        <v>542</v>
      </c>
      <c r="F45" s="131" t="s">
        <v>543</v>
      </c>
      <c r="G45" s="86" t="s">
        <v>483</v>
      </c>
      <c r="H45" s="140">
        <v>107929</v>
      </c>
      <c r="I45" s="141">
        <v>36766330575</v>
      </c>
      <c r="J45" s="142">
        <v>37293602000</v>
      </c>
      <c r="K45" s="137" t="s">
        <v>668</v>
      </c>
      <c r="L45" s="143" t="s">
        <v>584</v>
      </c>
      <c r="M45" s="143" t="s">
        <v>584</v>
      </c>
      <c r="N45" s="145">
        <v>131480</v>
      </c>
      <c r="O45" s="177">
        <f>N45/H45</f>
        <v>1.2182082665455993</v>
      </c>
      <c r="P45" s="162" t="s">
        <v>585</v>
      </c>
      <c r="Q45" s="163" t="s">
        <v>659</v>
      </c>
      <c r="R45" s="173" t="s">
        <v>584</v>
      </c>
      <c r="S45" s="164" t="s">
        <v>584</v>
      </c>
      <c r="T45" s="165" t="s">
        <v>584</v>
      </c>
      <c r="U45" s="166" t="s">
        <v>584</v>
      </c>
      <c r="V45" s="167" t="s">
        <v>584</v>
      </c>
      <c r="W45" s="168" t="s">
        <v>584</v>
      </c>
      <c r="X45" s="169" t="s">
        <v>584</v>
      </c>
      <c r="Y45" s="121" t="s">
        <v>593</v>
      </c>
      <c r="Z45" s="178" t="s">
        <v>658</v>
      </c>
    </row>
    <row r="46" spans="1:26" s="161" customFormat="1" ht="270.75" customHeight="1" x14ac:dyDescent="0.2">
      <c r="A46" s="87"/>
      <c r="B46" s="87"/>
      <c r="C46" s="88"/>
      <c r="D46" s="130" t="s">
        <v>420</v>
      </c>
      <c r="E46" s="130" t="s">
        <v>544</v>
      </c>
      <c r="F46" s="131" t="s">
        <v>545</v>
      </c>
      <c r="G46" s="86" t="s">
        <v>484</v>
      </c>
      <c r="H46" s="140">
        <v>28934</v>
      </c>
      <c r="I46" s="141">
        <v>9856624800</v>
      </c>
      <c r="J46" s="142">
        <v>10147394000</v>
      </c>
      <c r="K46" s="137" t="s">
        <v>669</v>
      </c>
      <c r="L46" s="143" t="s">
        <v>584</v>
      </c>
      <c r="M46" s="143" t="s">
        <v>584</v>
      </c>
      <c r="N46" s="145">
        <v>34743</v>
      </c>
      <c r="O46" s="177">
        <f t="shared" ref="O46:O50" si="4">N46/H46</f>
        <v>1.20076726342711</v>
      </c>
      <c r="P46" s="162" t="s">
        <v>585</v>
      </c>
      <c r="Q46" s="163" t="s">
        <v>660</v>
      </c>
      <c r="R46" s="173" t="s">
        <v>584</v>
      </c>
      <c r="S46" s="164" t="s">
        <v>584</v>
      </c>
      <c r="T46" s="165" t="s">
        <v>584</v>
      </c>
      <c r="U46" s="166" t="s">
        <v>584</v>
      </c>
      <c r="V46" s="167" t="s">
        <v>584</v>
      </c>
      <c r="W46" s="168" t="s">
        <v>584</v>
      </c>
      <c r="X46" s="169" t="s">
        <v>584</v>
      </c>
      <c r="Y46" s="121" t="s">
        <v>593</v>
      </c>
      <c r="Z46" s="178" t="s">
        <v>658</v>
      </c>
    </row>
    <row r="47" spans="1:26" s="161" customFormat="1" ht="348.75" customHeight="1" x14ac:dyDescent="0.2">
      <c r="A47" s="87"/>
      <c r="B47" s="87"/>
      <c r="C47" s="88"/>
      <c r="D47" s="130" t="s">
        <v>423</v>
      </c>
      <c r="E47" s="130" t="s">
        <v>546</v>
      </c>
      <c r="F47" s="131" t="s">
        <v>547</v>
      </c>
      <c r="G47" s="86" t="s">
        <v>485</v>
      </c>
      <c r="H47" s="140">
        <v>22249</v>
      </c>
      <c r="I47" s="141">
        <v>7579147100</v>
      </c>
      <c r="J47" s="142">
        <v>7677074000</v>
      </c>
      <c r="K47" s="147" t="s">
        <v>670</v>
      </c>
      <c r="L47" s="143" t="s">
        <v>584</v>
      </c>
      <c r="M47" s="143" t="s">
        <v>584</v>
      </c>
      <c r="N47" s="145">
        <v>28174</v>
      </c>
      <c r="O47" s="177">
        <f t="shared" si="4"/>
        <v>1.2663041035552161</v>
      </c>
      <c r="P47" s="162" t="s">
        <v>585</v>
      </c>
      <c r="Q47" s="163" t="s">
        <v>661</v>
      </c>
      <c r="R47" s="179" t="s">
        <v>662</v>
      </c>
      <c r="S47" s="164" t="s">
        <v>584</v>
      </c>
      <c r="T47" s="165" t="s">
        <v>584</v>
      </c>
      <c r="U47" s="166" t="s">
        <v>584</v>
      </c>
      <c r="V47" s="167" t="s">
        <v>584</v>
      </c>
      <c r="W47" s="168" t="s">
        <v>584</v>
      </c>
      <c r="X47" s="169" t="s">
        <v>584</v>
      </c>
      <c r="Y47" s="121" t="s">
        <v>593</v>
      </c>
      <c r="Z47" s="178" t="s">
        <v>658</v>
      </c>
    </row>
    <row r="48" spans="1:26" s="161" customFormat="1" ht="242.25" x14ac:dyDescent="0.2">
      <c r="A48" s="87"/>
      <c r="B48" s="87"/>
      <c r="C48" s="88"/>
      <c r="D48" s="130" t="s">
        <v>426</v>
      </c>
      <c r="E48" s="130" t="s">
        <v>548</v>
      </c>
      <c r="F48" s="131" t="s">
        <v>549</v>
      </c>
      <c r="G48" s="86" t="s">
        <v>486</v>
      </c>
      <c r="H48" s="140">
        <v>40771</v>
      </c>
      <c r="I48" s="141">
        <v>13888880400</v>
      </c>
      <c r="J48" s="142">
        <v>12458566000</v>
      </c>
      <c r="K48" s="143" t="s">
        <v>584</v>
      </c>
      <c r="L48" s="137" t="s">
        <v>671</v>
      </c>
      <c r="M48" s="143" t="s">
        <v>584</v>
      </c>
      <c r="N48" s="145">
        <v>42538</v>
      </c>
      <c r="O48" s="177">
        <f t="shared" si="4"/>
        <v>1.0433396286576242</v>
      </c>
      <c r="P48" s="162" t="s">
        <v>585</v>
      </c>
      <c r="Q48" s="163" t="s">
        <v>663</v>
      </c>
      <c r="R48" s="173" t="s">
        <v>584</v>
      </c>
      <c r="S48" s="164" t="s">
        <v>584</v>
      </c>
      <c r="T48" s="165" t="s">
        <v>584</v>
      </c>
      <c r="U48" s="166" t="s">
        <v>584</v>
      </c>
      <c r="V48" s="167" t="s">
        <v>584</v>
      </c>
      <c r="W48" s="168" t="s">
        <v>584</v>
      </c>
      <c r="X48" s="169" t="s">
        <v>584</v>
      </c>
      <c r="Y48" s="121" t="s">
        <v>593</v>
      </c>
      <c r="Z48" s="178" t="s">
        <v>658</v>
      </c>
    </row>
    <row r="49" spans="1:28" s="161" customFormat="1" ht="242.25" x14ac:dyDescent="0.2">
      <c r="A49" s="87"/>
      <c r="B49" s="87"/>
      <c r="C49" s="88"/>
      <c r="D49" s="130" t="s">
        <v>429</v>
      </c>
      <c r="E49" s="130" t="s">
        <v>550</v>
      </c>
      <c r="F49" s="131" t="s">
        <v>551</v>
      </c>
      <c r="G49" s="86" t="s">
        <v>487</v>
      </c>
      <c r="H49" s="140">
        <v>40908</v>
      </c>
      <c r="I49" s="141">
        <v>13935550025</v>
      </c>
      <c r="J49" s="142">
        <v>13115575000</v>
      </c>
      <c r="K49" s="143" t="s">
        <v>584</v>
      </c>
      <c r="L49" s="137" t="s">
        <v>672</v>
      </c>
      <c r="M49" s="143" t="s">
        <v>584</v>
      </c>
      <c r="N49" s="145">
        <v>46649</v>
      </c>
      <c r="O49" s="177">
        <f t="shared" si="4"/>
        <v>1.1403392979368339</v>
      </c>
      <c r="P49" s="162" t="s">
        <v>585</v>
      </c>
      <c r="Q49" s="163" t="s">
        <v>664</v>
      </c>
      <c r="R49" s="173" t="s">
        <v>584</v>
      </c>
      <c r="S49" s="164" t="s">
        <v>584</v>
      </c>
      <c r="T49" s="165" t="s">
        <v>584</v>
      </c>
      <c r="U49" s="166" t="s">
        <v>584</v>
      </c>
      <c r="V49" s="167" t="s">
        <v>584</v>
      </c>
      <c r="W49" s="168" t="s">
        <v>584</v>
      </c>
      <c r="X49" s="169" t="s">
        <v>584</v>
      </c>
      <c r="Y49" s="121" t="s">
        <v>593</v>
      </c>
      <c r="Z49" s="178" t="s">
        <v>658</v>
      </c>
    </row>
    <row r="50" spans="1:28" s="161" customFormat="1" ht="267.75" x14ac:dyDescent="0.2">
      <c r="A50" s="87"/>
      <c r="B50" s="87"/>
      <c r="C50" s="88"/>
      <c r="D50" s="130" t="s">
        <v>432</v>
      </c>
      <c r="E50" s="130" t="s">
        <v>552</v>
      </c>
      <c r="F50" s="131" t="s">
        <v>553</v>
      </c>
      <c r="G50" s="86" t="s">
        <v>488</v>
      </c>
      <c r="H50" s="140">
        <v>33209</v>
      </c>
      <c r="I50" s="141">
        <v>11312717100</v>
      </c>
      <c r="J50" s="142">
        <v>11673736000</v>
      </c>
      <c r="K50" s="147" t="s">
        <v>673</v>
      </c>
      <c r="L50" s="143" t="s">
        <v>584</v>
      </c>
      <c r="M50" s="143" t="s">
        <v>584</v>
      </c>
      <c r="N50" s="145">
        <v>41573</v>
      </c>
      <c r="O50" s="177">
        <f t="shared" si="4"/>
        <v>1.2518594356951429</v>
      </c>
      <c r="P50" s="162" t="s">
        <v>585</v>
      </c>
      <c r="Q50" s="163" t="s">
        <v>665</v>
      </c>
      <c r="R50" s="179" t="s">
        <v>666</v>
      </c>
      <c r="S50" s="164" t="s">
        <v>584</v>
      </c>
      <c r="T50" s="165" t="s">
        <v>584</v>
      </c>
      <c r="U50" s="166" t="s">
        <v>584</v>
      </c>
      <c r="V50" s="167" t="s">
        <v>584</v>
      </c>
      <c r="W50" s="168" t="s">
        <v>584</v>
      </c>
      <c r="X50" s="169" t="s">
        <v>584</v>
      </c>
      <c r="Y50" s="121" t="s">
        <v>593</v>
      </c>
      <c r="Z50" s="178" t="s">
        <v>658</v>
      </c>
    </row>
    <row r="51" spans="1:28" s="171" customFormat="1" ht="12.75" x14ac:dyDescent="0.2">
      <c r="A51" s="180"/>
      <c r="D51" s="180"/>
      <c r="F51" s="181"/>
      <c r="G51" s="180"/>
      <c r="N51" s="182"/>
      <c r="O51" s="182"/>
      <c r="P51" s="182"/>
      <c r="Q51" s="182"/>
      <c r="R51" s="182"/>
      <c r="S51" s="182"/>
      <c r="T51" s="182"/>
      <c r="U51" s="182"/>
      <c r="Y51" s="183"/>
      <c r="Z51" s="184"/>
    </row>
    <row r="52" spans="1:28" s="171" customFormat="1" ht="12.75" x14ac:dyDescent="0.2">
      <c r="A52" s="233" t="s">
        <v>574</v>
      </c>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row>
    <row r="53" spans="1:28" s="171" customFormat="1" ht="71.25" customHeight="1" x14ac:dyDescent="0.2">
      <c r="A53" s="236" t="s">
        <v>477</v>
      </c>
      <c r="B53" s="236" t="s">
        <v>1</v>
      </c>
      <c r="C53" s="236" t="s">
        <v>3</v>
      </c>
      <c r="D53" s="236" t="s">
        <v>4</v>
      </c>
      <c r="E53" s="238" t="s">
        <v>5</v>
      </c>
      <c r="F53" s="240" t="s">
        <v>6</v>
      </c>
      <c r="G53" s="236" t="s">
        <v>478</v>
      </c>
      <c r="H53" s="242">
        <v>2025</v>
      </c>
      <c r="I53" s="242"/>
      <c r="J53" s="243"/>
      <c r="K53" s="185"/>
      <c r="L53" s="185"/>
      <c r="M53" s="185"/>
      <c r="N53" s="222" t="s">
        <v>570</v>
      </c>
      <c r="O53" s="222"/>
      <c r="P53" s="230" t="s">
        <v>490</v>
      </c>
      <c r="Q53" s="222"/>
      <c r="R53" s="222"/>
      <c r="S53" s="231"/>
      <c r="T53" s="231"/>
      <c r="U53" s="231"/>
      <c r="V53" s="231"/>
      <c r="W53" s="231"/>
      <c r="X53" s="232"/>
      <c r="Y53" s="186"/>
      <c r="Z53" s="187"/>
      <c r="AB53" s="188"/>
    </row>
    <row r="54" spans="1:28" s="171" customFormat="1" ht="118.5" customHeight="1" x14ac:dyDescent="0.2">
      <c r="A54" s="237"/>
      <c r="B54" s="237"/>
      <c r="C54" s="237"/>
      <c r="D54" s="237"/>
      <c r="E54" s="239"/>
      <c r="F54" s="241"/>
      <c r="G54" s="237"/>
      <c r="H54" s="189" t="s">
        <v>481</v>
      </c>
      <c r="I54" s="190" t="s">
        <v>577</v>
      </c>
      <c r="J54" s="190" t="s">
        <v>576</v>
      </c>
      <c r="K54" s="191"/>
      <c r="L54" s="191"/>
      <c r="M54" s="191"/>
      <c r="N54" s="192" t="s">
        <v>479</v>
      </c>
      <c r="O54" s="193" t="s">
        <v>480</v>
      </c>
      <c r="P54" s="162" t="s">
        <v>491</v>
      </c>
      <c r="Q54" s="173" t="s">
        <v>492</v>
      </c>
      <c r="R54" s="97" t="s">
        <v>578</v>
      </c>
      <c r="S54" s="164" t="s">
        <v>493</v>
      </c>
      <c r="T54" s="165" t="s">
        <v>494</v>
      </c>
      <c r="U54" s="166" t="s">
        <v>495</v>
      </c>
      <c r="V54" s="167" t="s">
        <v>496</v>
      </c>
      <c r="W54" s="168" t="s">
        <v>494</v>
      </c>
      <c r="X54" s="169" t="s">
        <v>495</v>
      </c>
      <c r="Y54" s="194" t="s">
        <v>582</v>
      </c>
      <c r="Z54" s="187" t="s">
        <v>497</v>
      </c>
    </row>
    <row r="55" spans="1:28" s="161" customFormat="1" ht="224.25" customHeight="1" x14ac:dyDescent="0.2">
      <c r="A55" s="195" t="s">
        <v>612</v>
      </c>
      <c r="B55" s="195"/>
      <c r="C55" s="195" t="s">
        <v>571</v>
      </c>
      <c r="D55" s="196" t="s">
        <v>572</v>
      </c>
      <c r="E55" s="196" t="s">
        <v>573</v>
      </c>
      <c r="F55" s="196">
        <v>0</v>
      </c>
      <c r="G55" s="196" t="s">
        <v>569</v>
      </c>
      <c r="H55" s="196">
        <v>11.48</v>
      </c>
      <c r="I55" s="196">
        <v>0</v>
      </c>
      <c r="J55" s="196">
        <v>0</v>
      </c>
      <c r="K55" s="197" t="s">
        <v>584</v>
      </c>
      <c r="L55" s="197" t="s">
        <v>584</v>
      </c>
      <c r="M55" s="197" t="s">
        <v>584</v>
      </c>
      <c r="N55" s="192">
        <v>10.35</v>
      </c>
      <c r="O55" s="198">
        <f>N55/H55</f>
        <v>0.90156794425087106</v>
      </c>
      <c r="P55" s="162" t="s">
        <v>585</v>
      </c>
      <c r="Q55" s="163" t="s">
        <v>613</v>
      </c>
      <c r="R55" s="173" t="s">
        <v>584</v>
      </c>
      <c r="S55" s="164" t="s">
        <v>584</v>
      </c>
      <c r="T55" s="165" t="s">
        <v>584</v>
      </c>
      <c r="U55" s="166" t="s">
        <v>584</v>
      </c>
      <c r="V55" s="167" t="s">
        <v>584</v>
      </c>
      <c r="W55" s="168" t="s">
        <v>584</v>
      </c>
      <c r="X55" s="169" t="s">
        <v>584</v>
      </c>
      <c r="Y55" s="199" t="s">
        <v>584</v>
      </c>
      <c r="Z55" s="187" t="s">
        <v>614</v>
      </c>
    </row>
    <row r="56" spans="1:28" s="171" customFormat="1" ht="144" customHeight="1" x14ac:dyDescent="0.2">
      <c r="A56" s="188"/>
      <c r="B56" s="200"/>
      <c r="C56" s="188"/>
      <c r="D56" s="201" t="s">
        <v>554</v>
      </c>
      <c r="E56" s="86" t="s">
        <v>555</v>
      </c>
      <c r="F56" s="202">
        <v>0</v>
      </c>
      <c r="G56" s="203" t="s">
        <v>483</v>
      </c>
      <c r="H56" s="204">
        <v>6.47</v>
      </c>
      <c r="I56" s="205">
        <v>0</v>
      </c>
      <c r="J56" s="205">
        <v>0</v>
      </c>
      <c r="K56" s="206" t="s">
        <v>584</v>
      </c>
      <c r="L56" s="206" t="s">
        <v>584</v>
      </c>
      <c r="M56" s="206" t="s">
        <v>584</v>
      </c>
      <c r="N56" s="192">
        <v>6.63</v>
      </c>
      <c r="O56" s="207">
        <f>N56/H56</f>
        <v>1.0247295208655331</v>
      </c>
      <c r="P56" s="162" t="s">
        <v>585</v>
      </c>
      <c r="Q56" s="163" t="s">
        <v>615</v>
      </c>
      <c r="R56" s="173" t="s">
        <v>584</v>
      </c>
      <c r="S56" s="164" t="s">
        <v>584</v>
      </c>
      <c r="T56" s="165" t="s">
        <v>584</v>
      </c>
      <c r="U56" s="166" t="s">
        <v>584</v>
      </c>
      <c r="V56" s="167" t="s">
        <v>584</v>
      </c>
      <c r="W56" s="168" t="s">
        <v>584</v>
      </c>
      <c r="X56" s="169" t="s">
        <v>584</v>
      </c>
      <c r="Y56" s="199" t="s">
        <v>584</v>
      </c>
      <c r="Z56" s="187" t="s">
        <v>614</v>
      </c>
    </row>
    <row r="57" spans="1:28" s="171" customFormat="1" ht="249.75" customHeight="1" x14ac:dyDescent="0.2">
      <c r="A57" s="188"/>
      <c r="B57" s="188"/>
      <c r="C57" s="188"/>
      <c r="D57" s="201" t="s">
        <v>556</v>
      </c>
      <c r="E57" s="86" t="s">
        <v>557</v>
      </c>
      <c r="F57" s="202">
        <v>0</v>
      </c>
      <c r="G57" s="203" t="s">
        <v>484</v>
      </c>
      <c r="H57" s="208">
        <v>17.53</v>
      </c>
      <c r="I57" s="205">
        <v>0</v>
      </c>
      <c r="J57" s="205">
        <v>0</v>
      </c>
      <c r="K57" s="206" t="s">
        <v>584</v>
      </c>
      <c r="L57" s="206" t="s">
        <v>584</v>
      </c>
      <c r="M57" s="206" t="s">
        <v>584</v>
      </c>
      <c r="N57" s="192">
        <v>14.49</v>
      </c>
      <c r="O57" s="207">
        <f>N57/H57</f>
        <v>0.82658300057045064</v>
      </c>
      <c r="P57" s="162" t="s">
        <v>584</v>
      </c>
      <c r="Q57" s="173" t="s">
        <v>584</v>
      </c>
      <c r="R57" s="173" t="s">
        <v>584</v>
      </c>
      <c r="S57" s="164" t="s">
        <v>585</v>
      </c>
      <c r="T57" s="209" t="s">
        <v>616</v>
      </c>
      <c r="U57" s="210" t="s">
        <v>617</v>
      </c>
      <c r="V57" s="167" t="s">
        <v>584</v>
      </c>
      <c r="W57" s="168" t="s">
        <v>584</v>
      </c>
      <c r="X57" s="169" t="s">
        <v>584</v>
      </c>
      <c r="Y57" s="211" t="s">
        <v>618</v>
      </c>
      <c r="Z57" s="187" t="s">
        <v>614</v>
      </c>
    </row>
    <row r="58" spans="1:28" s="171" customFormat="1" ht="242.25" customHeight="1" x14ac:dyDescent="0.2">
      <c r="A58" s="188"/>
      <c r="B58" s="188"/>
      <c r="C58" s="188"/>
      <c r="D58" s="201" t="s">
        <v>558</v>
      </c>
      <c r="E58" s="86" t="s">
        <v>559</v>
      </c>
      <c r="F58" s="202">
        <v>0</v>
      </c>
      <c r="G58" s="203" t="s">
        <v>485</v>
      </c>
      <c r="H58" s="208">
        <v>23.43</v>
      </c>
      <c r="I58" s="205">
        <v>0</v>
      </c>
      <c r="J58" s="205">
        <v>0</v>
      </c>
      <c r="K58" s="206" t="s">
        <v>584</v>
      </c>
      <c r="L58" s="206" t="s">
        <v>584</v>
      </c>
      <c r="M58" s="206" t="s">
        <v>584</v>
      </c>
      <c r="N58" s="192">
        <v>15.12</v>
      </c>
      <c r="O58" s="207">
        <f t="shared" ref="O58:O61" si="5">N58/H58</f>
        <v>0.64532650448143403</v>
      </c>
      <c r="P58" s="162" t="s">
        <v>584</v>
      </c>
      <c r="Q58" s="173" t="s">
        <v>584</v>
      </c>
      <c r="R58" s="173" t="s">
        <v>584</v>
      </c>
      <c r="S58" s="164" t="s">
        <v>585</v>
      </c>
      <c r="T58" s="209" t="s">
        <v>619</v>
      </c>
      <c r="U58" s="210" t="s">
        <v>620</v>
      </c>
      <c r="V58" s="167" t="s">
        <v>584</v>
      </c>
      <c r="W58" s="168" t="s">
        <v>584</v>
      </c>
      <c r="X58" s="169" t="s">
        <v>584</v>
      </c>
      <c r="Y58" s="211" t="s">
        <v>621</v>
      </c>
      <c r="Z58" s="187" t="s">
        <v>614</v>
      </c>
    </row>
    <row r="59" spans="1:28" s="171" customFormat="1" ht="249" customHeight="1" x14ac:dyDescent="0.2">
      <c r="A59" s="188"/>
      <c r="B59" s="188"/>
      <c r="C59" s="188"/>
      <c r="D59" s="201" t="s">
        <v>560</v>
      </c>
      <c r="E59" s="86" t="s">
        <v>561</v>
      </c>
      <c r="F59" s="202">
        <v>0</v>
      </c>
      <c r="G59" s="203" t="s">
        <v>486</v>
      </c>
      <c r="H59" s="208">
        <v>24.63</v>
      </c>
      <c r="I59" s="205">
        <v>0</v>
      </c>
      <c r="J59" s="205">
        <v>0</v>
      </c>
      <c r="K59" s="206" t="s">
        <v>584</v>
      </c>
      <c r="L59" s="206" t="s">
        <v>584</v>
      </c>
      <c r="M59" s="206" t="s">
        <v>584</v>
      </c>
      <c r="N59" s="192">
        <v>19.64</v>
      </c>
      <c r="O59" s="207">
        <f t="shared" si="5"/>
        <v>0.79740154283394238</v>
      </c>
      <c r="P59" s="162" t="s">
        <v>584</v>
      </c>
      <c r="Q59" s="173" t="s">
        <v>584</v>
      </c>
      <c r="R59" s="173" t="s">
        <v>584</v>
      </c>
      <c r="S59" s="164" t="s">
        <v>585</v>
      </c>
      <c r="T59" s="209" t="s">
        <v>622</v>
      </c>
      <c r="U59" s="210" t="s">
        <v>623</v>
      </c>
      <c r="V59" s="167" t="s">
        <v>584</v>
      </c>
      <c r="W59" s="168" t="s">
        <v>584</v>
      </c>
      <c r="X59" s="169" t="s">
        <v>584</v>
      </c>
      <c r="Y59" s="211" t="s">
        <v>624</v>
      </c>
      <c r="Z59" s="187" t="s">
        <v>614</v>
      </c>
    </row>
    <row r="60" spans="1:28" s="171" customFormat="1" ht="234.75" customHeight="1" x14ac:dyDescent="0.2">
      <c r="A60" s="188"/>
      <c r="B60" s="188"/>
      <c r="C60" s="188"/>
      <c r="D60" s="201" t="s">
        <v>562</v>
      </c>
      <c r="E60" s="86" t="s">
        <v>563</v>
      </c>
      <c r="F60" s="202">
        <v>0</v>
      </c>
      <c r="G60" s="203" t="s">
        <v>487</v>
      </c>
      <c r="H60" s="208">
        <v>16.93</v>
      </c>
      <c r="I60" s="205">
        <v>0</v>
      </c>
      <c r="J60" s="205">
        <v>0</v>
      </c>
      <c r="K60" s="206" t="s">
        <v>584</v>
      </c>
      <c r="L60" s="206" t="s">
        <v>584</v>
      </c>
      <c r="M60" s="206" t="s">
        <v>584</v>
      </c>
      <c r="N60" s="192">
        <v>14.46</v>
      </c>
      <c r="O60" s="207">
        <f t="shared" si="5"/>
        <v>0.85410513880685179</v>
      </c>
      <c r="P60" s="162" t="s">
        <v>584</v>
      </c>
      <c r="Q60" s="173" t="s">
        <v>584</v>
      </c>
      <c r="R60" s="173" t="s">
        <v>584</v>
      </c>
      <c r="S60" s="164" t="s">
        <v>585</v>
      </c>
      <c r="T60" s="209" t="s">
        <v>625</v>
      </c>
      <c r="U60" s="210" t="s">
        <v>626</v>
      </c>
      <c r="V60" s="167" t="s">
        <v>584</v>
      </c>
      <c r="W60" s="168" t="s">
        <v>584</v>
      </c>
      <c r="X60" s="169" t="s">
        <v>584</v>
      </c>
      <c r="Y60" s="211" t="s">
        <v>627</v>
      </c>
      <c r="Z60" s="187" t="s">
        <v>614</v>
      </c>
    </row>
    <row r="61" spans="1:28" s="171" customFormat="1" ht="136.5" customHeight="1" x14ac:dyDescent="0.2">
      <c r="A61" s="188"/>
      <c r="B61" s="188"/>
      <c r="C61" s="188"/>
      <c r="D61" s="201" t="s">
        <v>564</v>
      </c>
      <c r="E61" s="86" t="s">
        <v>565</v>
      </c>
      <c r="F61" s="202">
        <v>0</v>
      </c>
      <c r="G61" s="203" t="s">
        <v>488</v>
      </c>
      <c r="H61" s="208">
        <v>18.04</v>
      </c>
      <c r="I61" s="205">
        <v>0</v>
      </c>
      <c r="J61" s="205">
        <v>0</v>
      </c>
      <c r="K61" s="206" t="s">
        <v>584</v>
      </c>
      <c r="L61" s="206" t="s">
        <v>584</v>
      </c>
      <c r="M61" s="206" t="s">
        <v>584</v>
      </c>
      <c r="N61" s="192">
        <v>17.43</v>
      </c>
      <c r="O61" s="207">
        <f t="shared" si="5"/>
        <v>0.96618625277161863</v>
      </c>
      <c r="P61" s="162" t="s">
        <v>585</v>
      </c>
      <c r="Q61" s="163" t="s">
        <v>628</v>
      </c>
      <c r="R61" s="173" t="s">
        <v>584</v>
      </c>
      <c r="S61" s="164" t="s">
        <v>584</v>
      </c>
      <c r="T61" s="165" t="s">
        <v>584</v>
      </c>
      <c r="U61" s="166" t="s">
        <v>584</v>
      </c>
      <c r="V61" s="167" t="s">
        <v>584</v>
      </c>
      <c r="W61" s="168" t="s">
        <v>584</v>
      </c>
      <c r="X61" s="169" t="s">
        <v>584</v>
      </c>
      <c r="Y61" s="211" t="s">
        <v>584</v>
      </c>
      <c r="Z61" s="187" t="s">
        <v>614</v>
      </c>
    </row>
    <row r="62" spans="1:28" s="171" customFormat="1" ht="304.5" customHeight="1" x14ac:dyDescent="0.2">
      <c r="A62" s="212" t="s">
        <v>566</v>
      </c>
      <c r="B62" s="212"/>
      <c r="C62" s="212" t="s">
        <v>567</v>
      </c>
      <c r="D62" s="213" t="s">
        <v>109</v>
      </c>
      <c r="E62" s="213" t="s">
        <v>568</v>
      </c>
      <c r="F62" s="213">
        <v>0</v>
      </c>
      <c r="G62" s="214" t="s">
        <v>569</v>
      </c>
      <c r="H62" s="101">
        <v>6100</v>
      </c>
      <c r="I62" s="101" t="s">
        <v>584</v>
      </c>
      <c r="J62" s="102" t="s">
        <v>584</v>
      </c>
      <c r="K62" s="103" t="s">
        <v>584</v>
      </c>
      <c r="L62" s="103" t="s">
        <v>584</v>
      </c>
      <c r="M62" s="103" t="s">
        <v>584</v>
      </c>
      <c r="N62" s="192">
        <v>9097</v>
      </c>
      <c r="O62" s="207">
        <f>N62/H62</f>
        <v>1.491311475409836</v>
      </c>
      <c r="P62" s="162" t="s">
        <v>585</v>
      </c>
      <c r="Q62" s="163" t="s">
        <v>586</v>
      </c>
      <c r="R62" s="163" t="s">
        <v>587</v>
      </c>
      <c r="S62" s="164" t="s">
        <v>584</v>
      </c>
      <c r="T62" s="165" t="s">
        <v>584</v>
      </c>
      <c r="U62" s="166" t="s">
        <v>584</v>
      </c>
      <c r="V62" s="167" t="s">
        <v>584</v>
      </c>
      <c r="W62" s="168" t="s">
        <v>584</v>
      </c>
      <c r="X62" s="169" t="s">
        <v>584</v>
      </c>
      <c r="Y62" s="170" t="s">
        <v>584</v>
      </c>
      <c r="Z62" s="187" t="s">
        <v>588</v>
      </c>
    </row>
  </sheetData>
  <mergeCells count="32">
    <mergeCell ref="H53:J53"/>
    <mergeCell ref="P7:X7"/>
    <mergeCell ref="Z7:Z8"/>
    <mergeCell ref="A2:A6"/>
    <mergeCell ref="B2:J2"/>
    <mergeCell ref="B3:J3"/>
    <mergeCell ref="B4:J4"/>
    <mergeCell ref="B5:J5"/>
    <mergeCell ref="A7:A8"/>
    <mergeCell ref="B7:B8"/>
    <mergeCell ref="C7:C8"/>
    <mergeCell ref="D7:D8"/>
    <mergeCell ref="E7:E8"/>
    <mergeCell ref="B6:J6"/>
    <mergeCell ref="K7:M7"/>
    <mergeCell ref="Y7:Y8"/>
    <mergeCell ref="P1:Z1"/>
    <mergeCell ref="N53:O53"/>
    <mergeCell ref="F7:F8"/>
    <mergeCell ref="G7:G8"/>
    <mergeCell ref="N7:O7"/>
    <mergeCell ref="B1:O1"/>
    <mergeCell ref="P53:X53"/>
    <mergeCell ref="A52:Z52"/>
    <mergeCell ref="H7:J7"/>
    <mergeCell ref="A53:A54"/>
    <mergeCell ref="B53:B54"/>
    <mergeCell ref="C53:C54"/>
    <mergeCell ref="D53:D54"/>
    <mergeCell ref="E53:E54"/>
    <mergeCell ref="F53:F54"/>
    <mergeCell ref="G53:G54"/>
  </mergeCells>
  <phoneticPr fontId="17" type="noConversion"/>
  <conditionalFormatting sqref="Q16:Q22">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a984e9-081c-452f-aae7-e7db3e740b7d"/>
    <lcf76f155ced4ddcb4097134ff3c332f xmlns="e9d84abd-c556-440e-a3a8-5e9fda99d2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83D4C17A2AE0D428B2F09F4CAB7A52F" ma:contentTypeVersion="14" ma:contentTypeDescription="Crear nuevo documento." ma:contentTypeScope="" ma:versionID="046ff265a5dc05e70b1e96dd4d4b7cfe">
  <xsd:schema xmlns:xsd="http://www.w3.org/2001/XMLSchema" xmlns:xs="http://www.w3.org/2001/XMLSchema" xmlns:p="http://schemas.microsoft.com/office/2006/metadata/properties" xmlns:ns2="e9d84abd-c556-440e-a3a8-5e9fda99d206" xmlns:ns3="5aa984e9-081c-452f-aae7-e7db3e740b7d" targetNamespace="http://schemas.microsoft.com/office/2006/metadata/properties" ma:root="true" ma:fieldsID="cd709d46335fe22f65672ceb544c139f" ns2:_="" ns3:_="">
    <xsd:import namespace="e9d84abd-c556-440e-a3a8-5e9fda99d206"/>
    <xsd:import namespace="5aa984e9-081c-452f-aae7-e7db3e740b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4abd-c556-440e-a3a8-5e9fda99d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0760604-e602-40bf-9d02-07d5e0a5e9a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a984e9-081c-452f-aae7-e7db3e740b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754f8a-287e-4064-9589-de05c66bacf5}" ma:internalName="TaxCatchAll" ma:showField="CatchAllData" ma:web="5aa984e9-081c-452f-aae7-e7db3e740b7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B523D7-9178-4A96-872B-5B8AD3C2CDA2}">
  <ds:schemaRefs>
    <ds:schemaRef ds:uri="http://schemas.microsoft.com/office/2006/metadata/properties"/>
    <ds:schemaRef ds:uri="http://schemas.microsoft.com/office/infopath/2007/PartnerControls"/>
    <ds:schemaRef ds:uri="5aa984e9-081c-452f-aae7-e7db3e740b7d"/>
    <ds:schemaRef ds:uri="e9d84abd-c556-440e-a3a8-5e9fda99d206"/>
  </ds:schemaRefs>
</ds:datastoreItem>
</file>

<file path=customXml/itemProps2.xml><?xml version="1.0" encoding="utf-8"?>
<ds:datastoreItem xmlns:ds="http://schemas.openxmlformats.org/officeDocument/2006/customXml" ds:itemID="{E6413632-338A-4AEC-A5B0-82B1FE0A4CD8}">
  <ds:schemaRefs>
    <ds:schemaRef ds:uri="http://schemas.microsoft.com/sharepoint/v3/contenttype/forms"/>
  </ds:schemaRefs>
</ds:datastoreItem>
</file>

<file path=customXml/itemProps3.xml><?xml version="1.0" encoding="utf-8"?>
<ds:datastoreItem xmlns:ds="http://schemas.openxmlformats.org/officeDocument/2006/customXml" ds:itemID="{C48E0E7F-F0B8-4030-8869-D500E3F5A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d84abd-c556-440e-a3a8-5e9fda99d206"/>
    <ds:schemaRef ds:uri="5aa984e9-081c-452f-aae7-e7db3e74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General</vt:lpstr>
      <vt:lpstr>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Vasquez Madrigal</dc:creator>
  <cp:keywords/>
  <dc:description/>
  <cp:lastModifiedBy>Marta Isabel Brenes Bonilla</cp:lastModifiedBy>
  <cp:revision>2</cp:revision>
  <dcterms:created xsi:type="dcterms:W3CDTF">2019-06-19T20:08:13Z</dcterms:created>
  <dcterms:modified xsi:type="dcterms:W3CDTF">2026-02-11T15:20:07Z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ies>
</file>