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imascr-my.sharepoint.com/personal/fmorae_imas_go_cr/Documents/Documentos/Documentos/INFORME SEGUIMIENTO ANUAL PND 2015-2021/2022/"/>
    </mc:Choice>
  </mc:AlternateContent>
  <xr:revisionPtr revIDLastSave="0" documentId="8_{FB4750DF-DFD8-41B0-880E-B2527BF322AE}" xr6:coauthVersionLast="47" xr6:coauthVersionMax="47" xr10:uidLastSave="{00000000-0000-0000-0000-000000000000}"/>
  <bookViews>
    <workbookView xWindow="-120" yWindow="-120" windowWidth="29040" windowHeight="15840" xr2:uid="{00000000-000D-0000-FFFF-FFFF00000000}"/>
  </bookViews>
  <sheets>
    <sheet name="Informe Anual" sheetId="1" r:id="rId1"/>
    <sheet name="Cumplimiento de Metas" sheetId="2" r:id="rId2"/>
  </sheets>
  <definedNames>
    <definedName name="Cursos">#REF!</definedName>
    <definedName name="Emplea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1" l="1"/>
  <c r="Q8" i="1"/>
  <c r="J23" i="1"/>
  <c r="F23" i="1"/>
  <c r="J22" i="1"/>
  <c r="F22" i="1"/>
  <c r="J21" i="1"/>
  <c r="F21" i="1"/>
  <c r="J20" i="1"/>
  <c r="F20" i="1"/>
  <c r="J19" i="1"/>
  <c r="F19" i="1"/>
  <c r="J18" i="1"/>
  <c r="F18" i="1"/>
  <c r="J17" i="1"/>
  <c r="F17" i="1"/>
  <c r="J16" i="1"/>
  <c r="F16" i="1"/>
  <c r="J15" i="1"/>
  <c r="F15" i="1"/>
  <c r="J14" i="1"/>
  <c r="F14" i="1"/>
  <c r="J13" i="1"/>
  <c r="F13" i="1"/>
  <c r="J12" i="1"/>
  <c r="F12" i="1"/>
  <c r="J11" i="1"/>
  <c r="F11" i="1"/>
  <c r="J10" i="1"/>
  <c r="F10" i="1"/>
  <c r="J9" i="1"/>
  <c r="F9" i="1"/>
  <c r="J8" i="1"/>
  <c r="F8" i="1"/>
</calcChain>
</file>

<file path=xl/sharedStrings.xml><?xml version="1.0" encoding="utf-8"?>
<sst xmlns="http://schemas.openxmlformats.org/spreadsheetml/2006/main" count="159" uniqueCount="74">
  <si>
    <t>PLAN NACIONAL DE DESARROLLO Y DE INVERSIÓN PÚBLICA DEL BICENTENARIO 2019-2022</t>
  </si>
  <si>
    <t>1. Cumplimiento Alto</t>
  </si>
  <si>
    <t>Sobre ejecución</t>
  </si>
  <si>
    <t>Informe Anual 2022</t>
  </si>
  <si>
    <t>2. Cumplimiento Medio</t>
  </si>
  <si>
    <t>Subejecución</t>
  </si>
  <si>
    <t>3. Cumplimiento Bajo</t>
  </si>
  <si>
    <t>No ejecución</t>
  </si>
  <si>
    <t>INSTITUCIÓN:</t>
  </si>
  <si>
    <t>IMAS</t>
  </si>
  <si>
    <t>N°</t>
  </si>
  <si>
    <t>INDICADORES</t>
  </si>
  <si>
    <t>META 
PROGRAMADA</t>
  </si>
  <si>
    <t>META 
EJECUTADA</t>
  </si>
  <si>
    <t>PORCENTAJE DE LOGRO META</t>
  </si>
  <si>
    <t>ESTADO DE META</t>
  </si>
  <si>
    <t>PRESUPUESTO PROGRAMADO</t>
  </si>
  <si>
    <t>PRESUPUESTO EJECUTADO</t>
  </si>
  <si>
    <t>PORCENTAJE LOGRO PRESUPUESTO</t>
  </si>
  <si>
    <t>ESTADO DE EJECUCIÓN PRESUPUESTARIA</t>
  </si>
  <si>
    <t>FACTORES QUE INCIDIERON EN EL PRESUPUESTO PARA EL LOGRO DE LA META</t>
  </si>
  <si>
    <t xml:space="preserve">Número de personas adultas mayores (PAM) atendidas según el registro de SINIRUBE a nivel nacional </t>
  </si>
  <si>
    <t>Número de personas adultas mayores (PAM) atendidas según el registro de SINIRUBE a nivel nacional en Región Central</t>
  </si>
  <si>
    <t>Número de personas adultas mayores (PAM) atendidas según el registro de SINIRUBE a nivel nacional en Región Chorotega</t>
  </si>
  <si>
    <t>Número de personas adultas mayores (PAM) atendidas según el registro de SINIRUBE a nivel nacional  en Región Brunca</t>
  </si>
  <si>
    <t>Número de personas adultas mayores (PAM) atendidas según el registro de SINIRUBE a nivel nacional en Región Pacífico Central</t>
  </si>
  <si>
    <t>Número de personas adultas mayores (PAM) atendidas según el registro de SINIRUBE a nivel nacional en Región Huetar Caribe</t>
  </si>
  <si>
    <t>Número de personas adultas mayores (PAM) atendidas según el registro de SINIRUBE a nivel nacional en Región Huetar Norte</t>
  </si>
  <si>
    <t xml:space="preserve">Número de personas estudiantes de secundaria que reciben beneficio de Avancemos según el registro de SINIRUBE a nivel nacional y regional. </t>
  </si>
  <si>
    <t>Número de personas estudiantes de secundaria que reciben beneficio de Avancemos según el registro de SINIRUBE a nivel nacional y regional. Región Central</t>
  </si>
  <si>
    <t>Número de personas estudiantes de secundaria que reciben beneficio de Avancemos según el registro de SINIRUBE a nivel nacional y regional. Región Chorotega</t>
  </si>
  <si>
    <t>Número de personas estudiantes de secundaria que reciben beneficio de Avancemos según el registro de SINIRUBE a nivel nacional y regional. Región Pacífico Central</t>
  </si>
  <si>
    <t>Número de personas estudiantes de secundaria que reciben beneficio de Avancemos según el registro de SINIRUBE a nivel nacional y regional. Región Huetar Caribe</t>
  </si>
  <si>
    <t>Número de personas estudiantes de secundaria que reciben beneficio de Avancemos según el registro de SINIRUBE a nivel nacional y regional. Región Brunca</t>
  </si>
  <si>
    <r>
      <rPr>
        <sz val="9"/>
        <color theme="1"/>
        <rFont val="Century Gothic"/>
        <family val="2"/>
      </rPr>
      <t xml:space="preserve">Número de personas estudiantes de secundaria que reciben beneficio de Avancemos según el registro de SINIRUBE a nivel nacional y regional. </t>
    </r>
    <r>
      <rPr>
        <sz val="9"/>
        <color theme="1"/>
        <rFont val="Century Gothic"/>
        <family val="2"/>
      </rPr>
      <t>Región Huetar Norte</t>
    </r>
  </si>
  <si>
    <t>Número de organizaciones de la ESS con proyectos productivos que reciben capacitación, asistencia técnica o financiamiento.</t>
  </si>
  <si>
    <t>Número de proyectos de infraestructura social inclusivos e interculturales ejecutados.</t>
  </si>
  <si>
    <t>1. Cumplimiento alto</t>
  </si>
  <si>
    <t>2. Cumplimiento medio</t>
  </si>
  <si>
    <t>3. Cumplimiento bajo</t>
  </si>
  <si>
    <t>Cuando el resultado anual de las metas es mayor o igual al 90%</t>
  </si>
  <si>
    <t>Cuando el resultado anual de la meta es menor o igual a 89,99% o igual a 50%</t>
  </si>
  <si>
    <t>Cuando el resultado de la meta es menor o igual a 49,99%</t>
  </si>
  <si>
    <t>FUENTE DE VERIFICACIÓN</t>
  </si>
  <si>
    <t>1.1 LOGROS</t>
  </si>
  <si>
    <t>1.2 FACTORES CONTRIBUYE AVANCE 
 METAS SUPERIORES AL 125%</t>
  </si>
  <si>
    <t>2.1 OBSTÁCULOS</t>
  </si>
  <si>
    <t>3.1. OBSTÁCULOS</t>
  </si>
  <si>
    <t>Número de personas estudiantes de secundaria que reciben beneficio de Avancemos según el registro de SINIRUBE a nivel nacional y regional. Región Huetar Norte</t>
  </si>
  <si>
    <t>Adecuados procesos de articulación intra e inter institucional y de asesoría técnica a las organizaciones de la ESS con proyectos incluidos en el Plan Operativo Institucional 2022.</t>
  </si>
  <si>
    <t>Adecuados procesos de articulación intra e inter institucional y de asesoría técnica a las organizaciones con proyectos de infraestructura social inclusivos e interculturales incluidos en el Plan Operativo Institucional 2022.</t>
  </si>
  <si>
    <t>Lista de proyectos grupales ejecutados en el 2022 generado en SABEN</t>
  </si>
  <si>
    <t>Se lograron ejecutar los proyectos de las 4 organizaciones de la economia social solidaria programados en el Plan Operativo Institucional 2022</t>
  </si>
  <si>
    <t>Se lograron ejecutar los 6 proyectos de las 6 organizaciones de infraestructura social inclusivos e interculturales programados en el Plan Operativo Institucional 2022</t>
  </si>
  <si>
    <t>La Atención de la Población para el Beneficio Temporal por Inflación  establecido  en  el Decreto Ejecutivo N°43670-MTSS-H-MDHIS y su reforma Decreto Ejecutivo 43749-MTSS-H-MDHIS</t>
  </si>
  <si>
    <t>Mediante un proceso de generación masiva de resoluciones se logra priorizar la atención de las personas adultas mayores desde el mes de enero  sin tener que hacer filas ni sacar cita en el SACI, así mismo en el mes de Agosto y Diciembre se realizó un Prosi de Lista de Espera que logró beneficiar a más PAM.
La integración de la Oferta programática en los beneficios de Atención a Familias, Beneficio Temporal por Inflación,  Atención a Situaciones de Violencia, Mejoramiento de Vivienda y Emergencias del IMAS en la atención a esta población.</t>
  </si>
  <si>
    <t>Mediante un proceso de generación masiva de resoluciones se logra priorizar la atención de las personas adultas mayores desde el mes de enero  sin tener que hacer filas ni sacar cita en el SACI, así mismo en el mes de Agosto y Diciembre se realizó un Prosi de Lista de Espera que logró beneficiar a más PAM.
La integración de la Oferta programática en los beneficios de Atención a Familias, Beneficio Temporal por Inflación,  Formación Humana, Mejoramiento de Vivienda y Emergencias del IMAS en la atención a esta población.</t>
  </si>
  <si>
    <t>Mediante un proceso de generación masiva de resoluciones se logra priorizar la atención de las personas adultas mayores desde el mes de enero  sin tener que hacer filas ni sacar cita en el SACI, así mismo en el mes de Agosto y Diciembre se realizó un Prosi de Lista de Espera que logró beneficiar a más PAM.
La integración de la Oferta programática en los beneficios de Atención a Familias, Beneficio Temporal por Inflación,  Avancemos, Formación Humana, Mejoramiento de Vivienda y Emergencias del IMAS en la atención a esta población.</t>
  </si>
  <si>
    <t>Mediante un proceso de generación masiva de resoluciones se logra priorizar la atención de las personas adultas mayores desde el mes de enero  sin tener que hacer filas ni sacar cita en el SACI, así mismo en el mes de Agosto y Diciembre se realizó un Prosi de Lista de Espera que logró beneficiar a más PAM.
La integración de la Oferta programática en los beneficios de Atención a Familias, Beneficio Temporal por Inflación y Formación Humana en la atención a esta población.</t>
  </si>
  <si>
    <t>Mediante un proceso de generación masiva de resoluciones se logra priorizar la atención de las personas adultas mayores desde el mes de enero  sin tener que hacer filas ni sacar cita en el SACI, así mismo en el mes de Agosto y Diciembre se realizó un Prosi de Lista de Espera que logró beneficiar a más PAM.
La integración de la Oferta programática en los beneficios de Atención a Familias, Beneficio Temporal por Inflación,   Formación Humana y Emergencias del IMAS en la atención a esta población.</t>
  </si>
  <si>
    <t>Mediante un proceso de generación masiva de resoluciones se logra priorizar la atención de las personas adultas mayores desde el mes de enero  sin tener que hacer filas ni sacar cita en el SACI, así mismo en el mes de Agosto y Diciembre se realizó un Prosi de Lista de Espera que logró beneficiar a más PAM.
La integración de la Oferta programática en los beneficios de Atención a Familias, Beneficio Temporal por Inflación,  Avancemos, Formación Humanas del IMAS en la atención a esta población.</t>
  </si>
  <si>
    <t>Mediante un proceso de generación masiva de resoluciones se logra priorizar la atención de las personas adultas mayores desde el mes de enero  sin tener que hacer filas ni sacar cita en el SACI, así mismo en el mes de Agosto y Diciembre se realizó un Prosi de Lista de Espera que logró beneficiar a más PAM.
La integración de la Oferta programática en los beneficios de Atención a Familias y Beneficio Temporal por Inflación del IMAS en la atención a esta población.</t>
  </si>
  <si>
    <t xml:space="preserve">Informe de resultados de los PROSI elaborados por el ABF  y el Informe de población beneficiaria del Programa de Protección y Promoción Social
(Informe Anual, período acumulado del 01 de enero al 31 de diciembre de 2022) elaborado por Sistemas de Información Social </t>
  </si>
  <si>
    <t>Informes de resultados de los PROSI del Programa Avancemos.</t>
  </si>
  <si>
    <t>Alcance de la meta establecida para el año 2022.
Personas estudiantes beneficiadas que se ubican en situación de pobreza o vulnerabilidad.
Inversión social para prevenir la exclusión escolar de personas estudiantes que se encuentran incorporadas en algunas de las modalidades educativas avaladas del MEP.</t>
  </si>
  <si>
    <t xml:space="preserve">
Población beneficiaria tuvo valoración profesional en las Áreas Regionales de Desarrollo Social del IMAS que ubica a la familia en situación de pobreza o vulnerabilidad.
</t>
  </si>
  <si>
    <t>El porcentaje de logro del presupuesto ejecutado en el 2022 superó el porcentaje programado, cabe destacar que mediante los procesos de generación masiva de resoluciones, se aseguró la continuidad del beneficio de las personas estudiantes, así como la atención de nuevas solicitudes para el otorgamiento el beneficio.</t>
  </si>
  <si>
    <t>El porcentaje de logro del presupuesto ejecutadoen el 2022 superó el porcentaje programado, cabe destacar que mediante los procesos de generación masiva de resoluciones, se aseguró la continuidad del beneficio de las personas estudiantes, así como la atención de nuevas solicitudes para el otorgamiento el beneficio.</t>
  </si>
  <si>
    <r>
      <t xml:space="preserve">El porcentaje de logro del presupuesto ejecutadoen el 2022 superó el porcentaje programado dando como resultado un </t>
    </r>
    <r>
      <rPr>
        <b/>
        <sz val="11"/>
        <color theme="1"/>
        <rFont val="Arial"/>
        <family val="2"/>
      </rPr>
      <t xml:space="preserve">104%,
</t>
    </r>
    <r>
      <rPr>
        <sz val="9"/>
        <color rgb="FF7F7F7F"/>
        <rFont val="Century Gothic1"/>
      </rPr>
      <t xml:space="preserve">
</t>
    </r>
    <r>
      <rPr>
        <sz val="9"/>
        <color theme="8" tint="-0.249977111117893"/>
        <rFont val="Century Gothic1"/>
      </rPr>
      <t>Cabe destacar que mediante los procesos de generación masiva de resoluciones, se aseguró la continuidad del beneficio de las personas estudiantes, así como la atención de nuevas solicitudes para el otorgamiento el beneficio.</t>
    </r>
  </si>
  <si>
    <r>
      <t xml:space="preserve">El porcentaje de logro del presupuesto ejecutadoen el 2022 superó el porcentaje programado, dando como resultado sobre ejecución del </t>
    </r>
    <r>
      <rPr>
        <b/>
        <sz val="11"/>
        <color theme="1"/>
        <rFont val="Arial"/>
        <family val="2"/>
      </rPr>
      <t xml:space="preserve">870%.
</t>
    </r>
    <r>
      <rPr>
        <sz val="9"/>
        <color rgb="FF7F7F7F"/>
        <rFont val="Century Gothic1"/>
      </rPr>
      <t xml:space="preserve">
</t>
    </r>
    <r>
      <rPr>
        <sz val="9"/>
        <color theme="8" tint="-0.249977111117893"/>
        <rFont val="Century Gothic1"/>
      </rPr>
      <t>Cabe destacar que mediante los procesos de generación masiva de resoluciones, se aseguró la continuidad del beneficio de las personas estudiantes, así como la atención de nuevas solicitudes para el otorgamiento el beneficio.</t>
    </r>
  </si>
  <si>
    <r>
      <t xml:space="preserve">El porcentaje de logro del presupuesto ejecutadoen el 2022 superó el porcentaje programado, dando como resultado una ejecución del </t>
    </r>
    <r>
      <rPr>
        <b/>
        <sz val="11"/>
        <color theme="1"/>
        <rFont val="Arial"/>
        <family val="2"/>
      </rPr>
      <t xml:space="preserve">228%,
</t>
    </r>
    <r>
      <rPr>
        <sz val="9"/>
        <color rgb="FF7F7F7F"/>
        <rFont val="Century Gothic1"/>
      </rPr>
      <t xml:space="preserve">
</t>
    </r>
    <r>
      <rPr>
        <sz val="9"/>
        <color theme="8" tint="-0.249977111117893"/>
        <rFont val="Century Gothic1"/>
      </rPr>
      <t>cabe destacar que mediante los procesos de generación masiva de resoluciones, se aseguró la continuidad del beneficio de las personas estudiantes, así como la atención de nuevas solicitudes para el otorgamiento el beneficio.</t>
    </r>
  </si>
  <si>
    <r>
      <t xml:space="preserve">
Población beneficiaria tuvo valoración profesional en las Áreas Regionales de Desarrollo Social del IMAS que ubica a la familia en situación de pobreza o vulnerabilidad lo que dio como resultado una sobre ejecución del </t>
    </r>
    <r>
      <rPr>
        <b/>
        <sz val="10"/>
        <color theme="1"/>
        <rFont val="Century Gothic"/>
        <family val="2"/>
        <scheme val="major"/>
      </rPr>
      <t>104%</t>
    </r>
    <r>
      <rPr>
        <sz val="10"/>
        <color rgb="FF000000"/>
        <rFont val="Century Gothic"/>
        <family val="2"/>
        <scheme val="major"/>
      </rPr>
      <t xml:space="preserve"> en esta región.
</t>
    </r>
  </si>
  <si>
    <r>
      <t xml:space="preserve">
Población beneficiaria tuvo valoración profesional en las Áreas Regionales de Desarrollo Social del IMAS que ubica a la familia en situación de pobreza o vulnerabilidad lo que dio como resultado una sobre ejecución del</t>
    </r>
    <r>
      <rPr>
        <b/>
        <sz val="10"/>
        <color theme="1"/>
        <rFont val="Century Gothic"/>
        <family val="2"/>
        <scheme val="major"/>
      </rPr>
      <t xml:space="preserve"> 870%</t>
    </r>
    <r>
      <rPr>
        <sz val="10"/>
        <color rgb="FF000000"/>
        <rFont val="Century Gothic"/>
        <family val="2"/>
        <scheme val="major"/>
      </rPr>
      <t xml:space="preserve"> en esta región.
</t>
    </r>
  </si>
  <si>
    <r>
      <t xml:space="preserve">
Población beneficiaria tuvo valoración profesional en las Áreas Regionales de Desarrollo Social del IMAS que ubica a la familia en situación de pobreza o vulnerabilidad  lo que dio como resultado una sobre ejecución del</t>
    </r>
    <r>
      <rPr>
        <b/>
        <sz val="10"/>
        <color theme="1"/>
        <rFont val="Century Gothic"/>
        <family val="2"/>
        <scheme val="major"/>
      </rPr>
      <t xml:space="preserve"> 228%</t>
    </r>
    <r>
      <rPr>
        <sz val="10"/>
        <color rgb="FF000000"/>
        <rFont val="Century Gothic"/>
        <family val="2"/>
        <scheme val="major"/>
      </rPr>
      <t xml:space="preserve"> en esta región.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</si>
</sst>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A]General"/>
  </numFmts>
  <fonts count="37">
    <font>
      <sz val="9"/>
      <color rgb="FF7F7F7F"/>
      <name val="Century Gothic"/>
      <scheme val="minor"/>
    </font>
    <font>
      <sz val="9"/>
      <color rgb="FF382B40"/>
      <name val="Century Gothic"/>
      <family val="2"/>
    </font>
    <font>
      <sz val="9"/>
      <color theme="1"/>
      <name val="&quot;Century Gothic&quot;"/>
    </font>
    <font>
      <sz val="9"/>
      <color theme="0"/>
      <name val="Century Gothic"/>
      <family val="2"/>
    </font>
    <font>
      <sz val="9"/>
      <color theme="0"/>
      <name val="Arial"/>
      <family val="2"/>
    </font>
    <font>
      <sz val="10"/>
      <color theme="1"/>
      <name val="Century Gothic"/>
      <family val="2"/>
    </font>
    <font>
      <sz val="9"/>
      <color rgb="FFFF0000"/>
      <name val="Century Gothic"/>
      <family val="2"/>
    </font>
    <font>
      <sz val="9"/>
      <color theme="1"/>
      <name val="Century Gothic"/>
      <family val="2"/>
    </font>
    <font>
      <sz val="9"/>
      <color rgb="FFFFFFFF"/>
      <name val="&quot;Century Gothic&quot;"/>
    </font>
    <font>
      <sz val="27"/>
      <color rgb="FFBFBFBF"/>
      <name val="Century Gothic"/>
      <family val="2"/>
    </font>
    <font>
      <sz val="28"/>
      <color rgb="FFBFBFBF"/>
      <name val="Century Gothic"/>
      <family val="2"/>
    </font>
    <font>
      <sz val="28"/>
      <color rgb="FFFF0000"/>
      <name val="Century Gothic"/>
      <family val="2"/>
    </font>
    <font>
      <sz val="28"/>
      <color rgb="FF382B40"/>
      <name val="Century Gothic"/>
      <family val="2"/>
    </font>
    <font>
      <sz val="28"/>
      <color theme="1"/>
      <name val="Century Gothic"/>
      <family val="2"/>
    </font>
    <font>
      <b/>
      <sz val="14"/>
      <color theme="1"/>
      <name val="Century Gothic"/>
      <family val="2"/>
    </font>
    <font>
      <b/>
      <sz val="14"/>
      <color theme="0"/>
      <name val="Century Gothic"/>
      <family val="2"/>
    </font>
    <font>
      <b/>
      <sz val="9"/>
      <color theme="0"/>
      <name val="Century Gothic"/>
      <family val="2"/>
    </font>
    <font>
      <b/>
      <sz val="10"/>
      <color rgb="FF7F7F7F"/>
      <name val="Century Gothic"/>
      <family val="2"/>
    </font>
    <font>
      <sz val="9"/>
      <color rgb="FF008000"/>
      <name val="Century Gothic"/>
      <family val="2"/>
    </font>
    <font>
      <sz val="9"/>
      <color rgb="FF7F7F7F"/>
      <name val="&quot;Century Gothic&quot;"/>
    </font>
    <font>
      <b/>
      <sz val="11"/>
      <color rgb="FF333333"/>
      <name val="&quot;Arial Narrow&quot;"/>
    </font>
    <font>
      <sz val="18"/>
      <color rgb="FF00B050"/>
      <name val="&quot;Century Gothic&quot;"/>
    </font>
    <font>
      <sz val="18"/>
      <color rgb="FFFFC000"/>
      <name val="&quot;Century Gothic&quot;"/>
    </font>
    <font>
      <sz val="18"/>
      <color rgb="FFFF0000"/>
      <name val="&quot;Century Gothic&quot;"/>
    </font>
    <font>
      <b/>
      <sz val="11"/>
      <color rgb="FFFFFFFF"/>
      <name val="&quot;Century Gothic&quot;"/>
    </font>
    <font>
      <sz val="9"/>
      <name val="Century Gothic"/>
      <family val="2"/>
    </font>
    <font>
      <b/>
      <sz val="9"/>
      <color rgb="FFFFFFFF"/>
      <name val="&quot;Century Gothic&quot;"/>
    </font>
    <font>
      <sz val="9"/>
      <color rgb="FF000000"/>
      <name val="&quot;Century Gothic&quot;"/>
    </font>
    <font>
      <sz val="9"/>
      <color rgb="FF000000"/>
      <name val="&quot;Century Gothic&quot;"/>
    </font>
    <font>
      <sz val="9"/>
      <color theme="1"/>
      <name val="Century Gothic"/>
      <family val="2"/>
      <scheme val="minor"/>
    </font>
    <font>
      <sz val="9"/>
      <color theme="1"/>
      <name val="Century Gothic"/>
      <family val="2"/>
    </font>
    <font>
      <sz val="9"/>
      <color rgb="FF7F7F7F"/>
      <name val="Century Gothic"/>
      <family val="2"/>
    </font>
    <font>
      <b/>
      <sz val="11"/>
      <color theme="1"/>
      <name val="Arial"/>
      <family val="2"/>
    </font>
    <font>
      <sz val="9"/>
      <color rgb="FF7F7F7F"/>
      <name val="Century Gothic1"/>
    </font>
    <font>
      <sz val="9"/>
      <color theme="8" tint="-0.249977111117893"/>
      <name val="Century Gothic1"/>
    </font>
    <font>
      <sz val="10"/>
      <color rgb="FF000000"/>
      <name val="Century Gothic"/>
      <family val="2"/>
      <scheme val="major"/>
    </font>
    <font>
      <b/>
      <sz val="10"/>
      <color theme="1"/>
      <name val="Century Gothic"/>
      <family val="2"/>
      <scheme val="major"/>
    </font>
  </fonts>
  <fills count="10">
    <fill>
      <patternFill patternType="none"/>
    </fill>
    <fill>
      <patternFill patternType="gray125"/>
    </fill>
    <fill>
      <patternFill patternType="solid">
        <fgColor rgb="FF00B0F0"/>
        <bgColor rgb="FF00B0F0"/>
      </patternFill>
    </fill>
    <fill>
      <patternFill patternType="solid">
        <fgColor rgb="FF002060"/>
        <bgColor rgb="FF002060"/>
      </patternFill>
    </fill>
    <fill>
      <patternFill patternType="solid">
        <fgColor rgb="FFF2F2F2"/>
        <bgColor rgb="FFF2F2F2"/>
      </patternFill>
    </fill>
    <fill>
      <patternFill patternType="solid">
        <fgColor rgb="FF00B050"/>
        <bgColor rgb="FF00B050"/>
      </patternFill>
    </fill>
    <fill>
      <patternFill patternType="solid">
        <fgColor rgb="FFFFC000"/>
        <bgColor rgb="FFFFC000"/>
      </patternFill>
    </fill>
    <fill>
      <patternFill patternType="solid">
        <fgColor rgb="FFFF0000"/>
        <bgColor rgb="FFFF0000"/>
      </patternFill>
    </fill>
    <fill>
      <patternFill patternType="solid">
        <fgColor rgb="FFD9D9D9"/>
        <bgColor rgb="FFD9D9D9"/>
      </patternFill>
    </fill>
    <fill>
      <patternFill patternType="solid">
        <fgColor theme="0" tint="-4.9989318521683403E-2"/>
        <bgColor indexed="64"/>
      </patternFill>
    </fill>
  </fills>
  <borders count="12">
    <border>
      <left/>
      <right/>
      <top/>
      <bottom/>
      <diagonal/>
    </border>
    <border>
      <left/>
      <right/>
      <top/>
      <bottom style="double">
        <color rgb="FFD8D8D8"/>
      </bottom>
      <diagonal/>
    </border>
    <border>
      <left/>
      <right/>
      <top/>
      <bottom/>
      <diagonal/>
    </border>
    <border>
      <left/>
      <right/>
      <top/>
      <bottom style="thin">
        <color rgb="FFD8D8D8"/>
      </bottom>
      <diagonal/>
    </border>
    <border>
      <left style="thin">
        <color rgb="FFD8D8D8"/>
      </left>
      <right style="thin">
        <color rgb="FFD8D8D8"/>
      </right>
      <top style="thin">
        <color rgb="FFD8D8D8"/>
      </top>
      <bottom style="thin">
        <color rgb="FFD8D8D8"/>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
    <xf numFmtId="0" fontId="0" fillId="0" borderId="0"/>
    <xf numFmtId="0" fontId="31" fillId="0" borderId="2"/>
    <xf numFmtId="164" fontId="31" fillId="0" borderId="2"/>
    <xf numFmtId="0" fontId="33" fillId="0" borderId="2"/>
  </cellStyleXfs>
  <cellXfs count="5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1" xfId="0" applyFont="1" applyBorder="1" applyAlignment="1">
      <alignment vertical="center"/>
    </xf>
    <xf numFmtId="0" fontId="10" fillId="0" borderId="1"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0" xfId="0" applyFont="1" applyAlignment="1">
      <alignment horizontal="right" vertical="center"/>
    </xf>
    <xf numFmtId="0" fontId="15" fillId="2" borderId="2" xfId="0" applyFont="1" applyFill="1" applyBorder="1" applyAlignment="1">
      <alignment horizontal="center" vertical="center"/>
    </xf>
    <xf numFmtId="0" fontId="2" fillId="0" borderId="3" xfId="0" applyFont="1" applyBorder="1" applyAlignment="1">
      <alignment vertical="center"/>
    </xf>
    <xf numFmtId="0" fontId="16" fillId="2" borderId="4" xfId="0" applyFont="1" applyFill="1" applyBorder="1" applyAlignment="1">
      <alignment vertical="center"/>
    </xf>
    <xf numFmtId="0" fontId="16" fillId="2" borderId="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7" fillId="0" borderId="4" xfId="0" applyFont="1" applyBorder="1" applyAlignment="1">
      <alignment vertical="center"/>
    </xf>
    <xf numFmtId="0" fontId="7" fillId="0" borderId="4" xfId="0" applyFont="1" applyBorder="1" applyAlignment="1">
      <alignment vertical="center" wrapText="1"/>
    </xf>
    <xf numFmtId="1" fontId="7" fillId="0" borderId="4"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9" fontId="7" fillId="0" borderId="4" xfId="0" applyNumberFormat="1" applyFont="1" applyBorder="1" applyAlignment="1">
      <alignment horizontal="center" vertical="center"/>
    </xf>
    <xf numFmtId="9" fontId="7" fillId="0" borderId="4" xfId="0" applyNumberFormat="1" applyFont="1" applyBorder="1" applyAlignment="1">
      <alignment horizontal="left" vertical="center" wrapText="1"/>
    </xf>
    <xf numFmtId="4" fontId="7" fillId="4" borderId="4" xfId="0" applyNumberFormat="1" applyFont="1" applyFill="1" applyBorder="1" applyAlignment="1">
      <alignment horizontal="center" vertical="center" wrapText="1"/>
    </xf>
    <xf numFmtId="3" fontId="7" fillId="4" borderId="4" xfId="0" applyNumberFormat="1" applyFont="1" applyFill="1" applyBorder="1" applyAlignment="1">
      <alignment horizontal="center" vertical="center" wrapText="1"/>
    </xf>
    <xf numFmtId="9" fontId="7" fillId="4" borderId="4" xfId="0" applyNumberFormat="1" applyFont="1" applyFill="1" applyBorder="1" applyAlignment="1">
      <alignment horizontal="center" vertical="center"/>
    </xf>
    <xf numFmtId="9" fontId="18" fillId="4" borderId="4" xfId="0" applyNumberFormat="1" applyFont="1" applyFill="1" applyBorder="1" applyAlignment="1">
      <alignment horizontal="left" vertical="center" wrapText="1"/>
    </xf>
    <xf numFmtId="0" fontId="18" fillId="4" borderId="4" xfId="0" applyFont="1" applyFill="1" applyBorder="1" applyAlignment="1">
      <alignment horizontal="left" vertical="center" wrapText="1"/>
    </xf>
    <xf numFmtId="0" fontId="19" fillId="0" borderId="0" xfId="0" applyFont="1" applyAlignment="1">
      <alignment vertical="center" wrapText="1"/>
    </xf>
    <xf numFmtId="0" fontId="20" fillId="0" borderId="0" xfId="0" applyFont="1" applyAlignment="1">
      <alignment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6" borderId="6"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7" fillId="8" borderId="9" xfId="0" applyFont="1" applyFill="1" applyBorder="1" applyAlignment="1">
      <alignment vertical="center" wrapText="1"/>
    </xf>
    <xf numFmtId="0" fontId="28" fillId="8" borderId="10" xfId="0" applyFont="1" applyFill="1" applyBorder="1" applyAlignment="1">
      <alignment horizontal="left" vertical="center" wrapText="1"/>
    </xf>
    <xf numFmtId="0" fontId="29" fillId="0" borderId="0" xfId="0" applyFont="1" applyAlignment="1">
      <alignment vertical="center"/>
    </xf>
    <xf numFmtId="4" fontId="30" fillId="9" borderId="11" xfId="0" applyNumberFormat="1" applyFont="1" applyFill="1" applyBorder="1" applyAlignment="1">
      <alignment horizontal="center" vertical="center" wrapText="1"/>
    </xf>
    <xf numFmtId="0" fontId="30" fillId="0" borderId="4" xfId="0" applyFont="1" applyBorder="1" applyAlignment="1">
      <alignment vertical="center" wrapText="1"/>
    </xf>
    <xf numFmtId="4" fontId="7" fillId="0" borderId="4" xfId="0" applyNumberFormat="1" applyFont="1" applyBorder="1" applyAlignment="1">
      <alignment horizontal="center" vertical="center" wrapText="1"/>
    </xf>
    <xf numFmtId="4" fontId="0" fillId="0" borderId="0" xfId="0" applyNumberFormat="1" applyAlignment="1">
      <alignment vertical="center"/>
    </xf>
    <xf numFmtId="9" fontId="25" fillId="4" borderId="4" xfId="0" applyNumberFormat="1" applyFont="1" applyFill="1" applyBorder="1" applyAlignment="1">
      <alignment horizontal="center" vertical="center"/>
    </xf>
    <xf numFmtId="9" fontId="25" fillId="0" borderId="4" xfId="0" applyNumberFormat="1" applyFont="1" applyBorder="1" applyAlignment="1">
      <alignment horizontal="center" vertical="center"/>
    </xf>
    <xf numFmtId="0" fontId="21" fillId="0" borderId="0" xfId="0" applyFont="1" applyAlignment="1">
      <alignment horizontal="center" vertical="center" wrapText="1"/>
    </xf>
    <xf numFmtId="0" fontId="0" fillId="0" borderId="0" xfId="0" applyAlignment="1">
      <alignment vertical="center"/>
    </xf>
    <xf numFmtId="0" fontId="24" fillId="5" borderId="5" xfId="0" applyFont="1" applyFill="1" applyBorder="1" applyAlignment="1">
      <alignment horizontal="center" vertical="center" wrapText="1"/>
    </xf>
    <xf numFmtId="0" fontId="25" fillId="0" borderId="6" xfId="0" applyFont="1" applyBorder="1" applyAlignment="1">
      <alignment vertical="center"/>
    </xf>
  </cellXfs>
  <cellStyles count="4">
    <cellStyle name="Excel Built-in Normal" xfId="2" xr:uid="{D4F315D1-CB96-4017-BB1B-0722EB09E95F}"/>
    <cellStyle name="Normal" xfId="0" builtinId="0"/>
    <cellStyle name="Normal 2" xfId="1" xr:uid="{00000000-0005-0000-0000-000001000000}"/>
    <cellStyle name="Normal 7" xfId="3" xr:uid="{3B87351D-3D24-4D53-A4EE-E4158A1C2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Q23"/>
  <sheetViews>
    <sheetView showGridLines="0" tabSelected="1" workbookViewId="0">
      <selection activeCell="J8" sqref="J8"/>
    </sheetView>
  </sheetViews>
  <sheetFormatPr baseColWidth="10" defaultColWidth="14.42578125" defaultRowHeight="14.25"/>
  <cols>
    <col min="1" max="2" width="3.5703125" customWidth="1"/>
    <col min="3" max="3" width="35" customWidth="1"/>
    <col min="4" max="6" width="18.85546875" customWidth="1"/>
    <col min="7" max="7" width="21.7109375" customWidth="1"/>
    <col min="8" max="10" width="18.85546875" customWidth="1"/>
    <col min="11" max="11" width="20.42578125" customWidth="1"/>
    <col min="12" max="12" width="52.5703125" customWidth="1"/>
    <col min="13" max="15" width="9.140625" customWidth="1"/>
    <col min="16" max="16" width="10" customWidth="1"/>
  </cols>
  <sheetData>
    <row r="1" spans="2:17">
      <c r="I1" s="1"/>
      <c r="J1" s="1"/>
      <c r="K1" s="1"/>
      <c r="L1" s="2"/>
      <c r="M1" s="3"/>
      <c r="N1" s="4"/>
      <c r="O1" s="3"/>
      <c r="P1" s="3"/>
    </row>
    <row r="2" spans="2:17">
      <c r="C2" s="5" t="s">
        <v>0</v>
      </c>
      <c r="G2" s="6"/>
      <c r="H2" s="6"/>
      <c r="I2" s="1"/>
      <c r="J2" s="7"/>
      <c r="K2" s="7"/>
      <c r="L2" s="8" t="s">
        <v>1</v>
      </c>
      <c r="M2" s="3"/>
      <c r="N2" s="4" t="s">
        <v>2</v>
      </c>
      <c r="O2" s="3"/>
      <c r="P2" s="7"/>
    </row>
    <row r="3" spans="2:17" ht="34.5">
      <c r="C3" s="9" t="s">
        <v>3</v>
      </c>
      <c r="D3" s="10"/>
      <c r="E3" s="10"/>
      <c r="F3" s="10"/>
      <c r="G3" s="11"/>
      <c r="H3" s="11"/>
      <c r="I3" s="12"/>
      <c r="J3" s="13"/>
      <c r="K3" s="13"/>
      <c r="L3" s="8" t="s">
        <v>4</v>
      </c>
      <c r="M3" s="3"/>
      <c r="N3" s="4" t="s">
        <v>5</v>
      </c>
      <c r="O3" s="3"/>
      <c r="P3" s="7"/>
    </row>
    <row r="4" spans="2:17">
      <c r="G4" s="6"/>
      <c r="H4" s="6"/>
      <c r="I4" s="1"/>
      <c r="J4" s="7"/>
      <c r="K4" s="7"/>
      <c r="L4" s="8" t="s">
        <v>6</v>
      </c>
      <c r="M4" s="3"/>
      <c r="N4" s="4" t="s">
        <v>7</v>
      </c>
      <c r="O4" s="3"/>
      <c r="P4" s="7"/>
    </row>
    <row r="5" spans="2:17" ht="18">
      <c r="C5" s="14" t="s">
        <v>8</v>
      </c>
      <c r="D5" s="15" t="s">
        <v>9</v>
      </c>
      <c r="J5" s="7"/>
      <c r="K5" s="7"/>
      <c r="L5" s="2"/>
      <c r="M5" s="3"/>
      <c r="N5" s="3"/>
      <c r="O5" s="3"/>
      <c r="P5" s="7"/>
    </row>
    <row r="6" spans="2:17">
      <c r="J6" s="7"/>
      <c r="K6" s="7"/>
      <c r="L6" s="16"/>
      <c r="M6" s="7"/>
      <c r="N6" s="7"/>
      <c r="O6" s="7"/>
      <c r="P6" s="7"/>
    </row>
    <row r="7" spans="2:17" ht="27">
      <c r="B7" s="17" t="s">
        <v>10</v>
      </c>
      <c r="C7" s="18" t="s">
        <v>11</v>
      </c>
      <c r="D7" s="18" t="s">
        <v>12</v>
      </c>
      <c r="E7" s="18" t="s">
        <v>13</v>
      </c>
      <c r="F7" s="18" t="s">
        <v>14</v>
      </c>
      <c r="G7" s="18" t="s">
        <v>15</v>
      </c>
      <c r="H7" s="19" t="s">
        <v>16</v>
      </c>
      <c r="I7" s="19" t="s">
        <v>17</v>
      </c>
      <c r="J7" s="19" t="s">
        <v>18</v>
      </c>
      <c r="K7" s="19" t="s">
        <v>19</v>
      </c>
      <c r="L7" s="19" t="s">
        <v>20</v>
      </c>
    </row>
    <row r="8" spans="2:17" ht="156.75">
      <c r="B8" s="20">
        <v>1</v>
      </c>
      <c r="C8" s="21" t="s">
        <v>21</v>
      </c>
      <c r="D8" s="22">
        <v>10500</v>
      </c>
      <c r="E8" s="23">
        <v>31812</v>
      </c>
      <c r="F8" s="24">
        <f>+'Informe Anual'!$E8/'Informe Anual'!$D8</f>
        <v>3.0297142857142858</v>
      </c>
      <c r="G8" s="25" t="s">
        <v>1</v>
      </c>
      <c r="H8" s="26">
        <v>14400</v>
      </c>
      <c r="I8" s="27">
        <v>110004.4</v>
      </c>
      <c r="J8" s="49">
        <f>+'Informe Anual'!$I8/'Informe Anual'!$H8</f>
        <v>7.6391944444444437</v>
      </c>
      <c r="K8" s="29" t="s">
        <v>2</v>
      </c>
      <c r="L8" s="30" t="s">
        <v>55</v>
      </c>
      <c r="Q8" s="48">
        <f>H9+H10+H11+H12+H13+H14</f>
        <v>14400</v>
      </c>
    </row>
    <row r="9" spans="2:17" ht="142.5">
      <c r="B9" s="20">
        <v>2</v>
      </c>
      <c r="C9" s="21" t="s">
        <v>22</v>
      </c>
      <c r="D9" s="22">
        <v>3603</v>
      </c>
      <c r="E9" s="23">
        <v>13715</v>
      </c>
      <c r="F9" s="24">
        <f>+'Informe Anual'!$E9/'Informe Anual'!$D9</f>
        <v>3.8065500971412711</v>
      </c>
      <c r="G9" s="25" t="s">
        <v>1</v>
      </c>
      <c r="H9" s="26">
        <v>4908</v>
      </c>
      <c r="I9" s="27">
        <v>4501.1400000000003</v>
      </c>
      <c r="J9" s="49">
        <f>+'Informe Anual'!$I9/'Informe Anual'!$H9</f>
        <v>0.9171026894865526</v>
      </c>
      <c r="K9" s="29" t="s">
        <v>2</v>
      </c>
      <c r="L9" s="30" t="s">
        <v>56</v>
      </c>
      <c r="Q9" s="48">
        <f>H9+H10+H11+H12+H13+H14</f>
        <v>14400</v>
      </c>
    </row>
    <row r="10" spans="2:17" ht="142.5">
      <c r="B10" s="20">
        <v>3</v>
      </c>
      <c r="C10" s="21" t="s">
        <v>23</v>
      </c>
      <c r="D10" s="22">
        <v>1292</v>
      </c>
      <c r="E10" s="23">
        <v>4074</v>
      </c>
      <c r="F10" s="24">
        <f>+'Informe Anual'!$E10/'Informe Anual'!$D10</f>
        <v>3.153250773993808</v>
      </c>
      <c r="G10" s="25" t="s">
        <v>1</v>
      </c>
      <c r="H10" s="26">
        <v>1740</v>
      </c>
      <c r="I10" s="27">
        <v>1409.6</v>
      </c>
      <c r="J10" s="49">
        <f>+'Informe Anual'!$I10/'Informe Anual'!$H10</f>
        <v>0.81011494252873562</v>
      </c>
      <c r="K10" s="29" t="s">
        <v>2</v>
      </c>
      <c r="L10" s="30" t="s">
        <v>56</v>
      </c>
    </row>
    <row r="11" spans="2:17" ht="142.5">
      <c r="B11" s="20">
        <v>4</v>
      </c>
      <c r="C11" s="46" t="s">
        <v>24</v>
      </c>
      <c r="D11" s="22">
        <v>1560</v>
      </c>
      <c r="E11" s="23">
        <v>3377</v>
      </c>
      <c r="F11" s="24">
        <f>+'Informe Anual'!$E11/'Informe Anual'!$D11</f>
        <v>2.1647435897435896</v>
      </c>
      <c r="G11" s="25" t="s">
        <v>1</v>
      </c>
      <c r="H11" s="47">
        <v>1570</v>
      </c>
      <c r="I11" s="23">
        <v>1281</v>
      </c>
      <c r="J11" s="50">
        <f>+'Informe Anual'!$I11/'Informe Anual'!$H11</f>
        <v>0.81592356687898093</v>
      </c>
      <c r="K11" s="29" t="s">
        <v>2</v>
      </c>
      <c r="L11" s="30" t="s">
        <v>56</v>
      </c>
    </row>
    <row r="12" spans="2:17" ht="142.5">
      <c r="B12" s="20">
        <v>5</v>
      </c>
      <c r="C12" s="21" t="s">
        <v>25</v>
      </c>
      <c r="D12" s="22">
        <v>1178</v>
      </c>
      <c r="E12" s="23">
        <v>3304</v>
      </c>
      <c r="F12" s="24">
        <f>+'Informe Anual'!$E12/'Informe Anual'!$D12</f>
        <v>2.8047538200339557</v>
      </c>
      <c r="G12" s="25" t="s">
        <v>1</v>
      </c>
      <c r="H12" s="26">
        <v>2155</v>
      </c>
      <c r="I12" s="27">
        <v>1363.25</v>
      </c>
      <c r="J12" s="49">
        <f>+'Informe Anual'!$I12/'Informe Anual'!$H12</f>
        <v>0.63259860788863109</v>
      </c>
      <c r="K12" s="29" t="s">
        <v>5</v>
      </c>
      <c r="L12" s="30" t="s">
        <v>56</v>
      </c>
    </row>
    <row r="13" spans="2:17" ht="142.5">
      <c r="B13" s="20">
        <v>6</v>
      </c>
      <c r="C13" s="21" t="s">
        <v>26</v>
      </c>
      <c r="D13" s="22">
        <v>1116</v>
      </c>
      <c r="E13" s="23">
        <v>2878</v>
      </c>
      <c r="F13" s="24">
        <f>+'Informe Anual'!$E13/'Informe Anual'!$D13</f>
        <v>2.5788530465949822</v>
      </c>
      <c r="G13" s="25" t="s">
        <v>1</v>
      </c>
      <c r="H13" s="26">
        <v>1592</v>
      </c>
      <c r="I13" s="27">
        <v>851.97</v>
      </c>
      <c r="J13" s="49">
        <f>+'Informe Anual'!$I13/'Informe Anual'!$H13</f>
        <v>0.53515703517587943</v>
      </c>
      <c r="K13" s="29" t="s">
        <v>5</v>
      </c>
      <c r="L13" s="30" t="s">
        <v>56</v>
      </c>
    </row>
    <row r="14" spans="2:17" ht="142.5">
      <c r="B14" s="20">
        <v>7</v>
      </c>
      <c r="C14" s="21" t="s">
        <v>27</v>
      </c>
      <c r="D14" s="22">
        <v>1751</v>
      </c>
      <c r="E14" s="23">
        <v>4464</v>
      </c>
      <c r="F14" s="24">
        <f>+'Informe Anual'!$E14/'Informe Anual'!$D14</f>
        <v>2.5494003426613365</v>
      </c>
      <c r="G14" s="25" t="s">
        <v>1</v>
      </c>
      <c r="H14" s="26">
        <v>2435</v>
      </c>
      <c r="I14" s="27">
        <v>1596.9</v>
      </c>
      <c r="J14" s="49">
        <f>+'Informe Anual'!$I14/'Informe Anual'!$H14</f>
        <v>0.65581108829568791</v>
      </c>
      <c r="K14" s="29" t="s">
        <v>5</v>
      </c>
      <c r="L14" s="30" t="s">
        <v>56</v>
      </c>
    </row>
    <row r="15" spans="2:17" ht="85.5">
      <c r="B15" s="20">
        <v>8</v>
      </c>
      <c r="C15" s="21" t="s">
        <v>28</v>
      </c>
      <c r="D15" s="22">
        <v>184000</v>
      </c>
      <c r="E15" s="23">
        <v>272362</v>
      </c>
      <c r="F15" s="24">
        <f>+'Informe Anual'!$E15/'Informe Anual'!$D15</f>
        <v>1.4802282608695652</v>
      </c>
      <c r="G15" s="25" t="s">
        <v>1</v>
      </c>
      <c r="H15" s="26">
        <v>58000</v>
      </c>
      <c r="I15" s="27">
        <v>90306.87</v>
      </c>
      <c r="J15" s="28">
        <f>+'Informe Anual'!$I15/'Informe Anual'!$H15</f>
        <v>1.5570149999999998</v>
      </c>
      <c r="K15" s="29" t="s">
        <v>2</v>
      </c>
      <c r="L15" s="30" t="s">
        <v>66</v>
      </c>
    </row>
    <row r="16" spans="2:17" ht="85.5">
      <c r="B16" s="20">
        <v>9</v>
      </c>
      <c r="C16" s="21" t="s">
        <v>29</v>
      </c>
      <c r="D16" s="22">
        <v>82065</v>
      </c>
      <c r="E16" s="23">
        <v>110023</v>
      </c>
      <c r="F16" s="24">
        <f>+'Informe Anual'!$E16/'Informe Anual'!$D16</f>
        <v>1.3406811673673307</v>
      </c>
      <c r="G16" s="25" t="s">
        <v>1</v>
      </c>
      <c r="H16" s="26">
        <v>24012</v>
      </c>
      <c r="I16" s="27">
        <v>37127.96</v>
      </c>
      <c r="J16" s="28">
        <f>+'Informe Anual'!$I16/'Informe Anual'!$H16</f>
        <v>1.5462252207229719</v>
      </c>
      <c r="K16" s="29" t="s">
        <v>2</v>
      </c>
      <c r="L16" s="30" t="s">
        <v>66</v>
      </c>
    </row>
    <row r="17" spans="2:12" ht="85.5">
      <c r="B17" s="20">
        <v>10</v>
      </c>
      <c r="C17" s="21" t="s">
        <v>30</v>
      </c>
      <c r="D17" s="22">
        <v>19823</v>
      </c>
      <c r="E17" s="23">
        <v>27342</v>
      </c>
      <c r="F17" s="24">
        <f>+'Informe Anual'!$E17/'Informe Anual'!$D17</f>
        <v>1.3793068657619936</v>
      </c>
      <c r="G17" s="25" t="s">
        <v>1</v>
      </c>
      <c r="H17" s="26">
        <v>6132</v>
      </c>
      <c r="I17" s="27">
        <v>9116.68</v>
      </c>
      <c r="J17" s="28">
        <f>+'Informe Anual'!$I17/'Informe Anual'!$H17</f>
        <v>1.4867384213959558</v>
      </c>
      <c r="K17" s="29" t="s">
        <v>2</v>
      </c>
      <c r="L17" s="30" t="s">
        <v>66</v>
      </c>
    </row>
    <row r="18" spans="2:12" ht="104.25">
      <c r="B18" s="20">
        <v>11</v>
      </c>
      <c r="C18" s="21" t="s">
        <v>31</v>
      </c>
      <c r="D18" s="22">
        <v>14857</v>
      </c>
      <c r="E18" s="23">
        <v>22939</v>
      </c>
      <c r="F18" s="24">
        <f>+'Informe Anual'!$E18/'Informe Anual'!$D18</f>
        <v>1.5439859998653833</v>
      </c>
      <c r="G18" s="25" t="s">
        <v>1</v>
      </c>
      <c r="H18" s="26">
        <v>7039</v>
      </c>
      <c r="I18" s="27">
        <v>7342.23</v>
      </c>
      <c r="J18" s="28">
        <f>+'Informe Anual'!$I18/'Informe Anual'!$H18</f>
        <v>1.0430785622957806</v>
      </c>
      <c r="K18" s="29" t="s">
        <v>2</v>
      </c>
      <c r="L18" s="30" t="s">
        <v>68</v>
      </c>
    </row>
    <row r="19" spans="2:12" ht="104.25">
      <c r="B19" s="20">
        <v>12</v>
      </c>
      <c r="C19" s="21" t="s">
        <v>32</v>
      </c>
      <c r="D19" s="22">
        <v>19255</v>
      </c>
      <c r="E19" s="23">
        <v>40398</v>
      </c>
      <c r="F19" s="24">
        <f>+'Informe Anual'!$E19/'Informe Anual'!$D19</f>
        <v>2.098052453908076</v>
      </c>
      <c r="G19" s="25" t="s">
        <v>1</v>
      </c>
      <c r="H19" s="26">
        <v>15073</v>
      </c>
      <c r="I19" s="27">
        <v>131114.49</v>
      </c>
      <c r="J19" s="28">
        <f>+'Informe Anual'!$I19/'Informe Anual'!$H19</f>
        <v>8.698632654415178</v>
      </c>
      <c r="K19" s="29" t="s">
        <v>2</v>
      </c>
      <c r="L19" s="30" t="s">
        <v>69</v>
      </c>
    </row>
    <row r="20" spans="2:12" ht="85.5">
      <c r="B20" s="20">
        <v>13</v>
      </c>
      <c r="C20" s="21" t="s">
        <v>33</v>
      </c>
      <c r="D20" s="22">
        <v>26616</v>
      </c>
      <c r="E20" s="23">
        <v>37978</v>
      </c>
      <c r="F20" s="24">
        <f>+'Informe Anual'!$E20/'Informe Anual'!$D20</f>
        <v>1.4268860835587616</v>
      </c>
      <c r="G20" s="25" t="s">
        <v>1</v>
      </c>
      <c r="H20" s="26">
        <v>8563</v>
      </c>
      <c r="I20" s="27">
        <v>12753.39</v>
      </c>
      <c r="J20" s="28">
        <f>+'Informe Anual'!$I20/'Informe Anual'!$H20</f>
        <v>1.4893600373700806</v>
      </c>
      <c r="K20" s="29" t="s">
        <v>2</v>
      </c>
      <c r="L20" s="30" t="s">
        <v>67</v>
      </c>
    </row>
    <row r="21" spans="2:12" ht="104.25">
      <c r="B21" s="20">
        <v>14</v>
      </c>
      <c r="C21" s="21" t="s">
        <v>34</v>
      </c>
      <c r="D21" s="22">
        <v>21384</v>
      </c>
      <c r="E21" s="23">
        <v>33046</v>
      </c>
      <c r="F21" s="24">
        <f>+'Informe Anual'!$E21/'Informe Anual'!$D21</f>
        <v>1.5453610175832397</v>
      </c>
      <c r="G21" s="25" t="s">
        <v>1</v>
      </c>
      <c r="H21" s="26">
        <v>4719</v>
      </c>
      <c r="I21" s="27">
        <v>10782.14</v>
      </c>
      <c r="J21" s="28">
        <f>+'Informe Anual'!$I21/'Informe Anual'!$H21</f>
        <v>2.2848357702903157</v>
      </c>
      <c r="K21" s="29" t="s">
        <v>2</v>
      </c>
      <c r="L21" s="30" t="s">
        <v>70</v>
      </c>
    </row>
    <row r="22" spans="2:12" ht="57">
      <c r="B22" s="20">
        <v>15</v>
      </c>
      <c r="C22" s="21" t="s">
        <v>35</v>
      </c>
      <c r="D22" s="22">
        <v>4</v>
      </c>
      <c r="E22" s="23">
        <v>4</v>
      </c>
      <c r="F22" s="24">
        <f>+'Informe Anual'!$E22/'Informe Anual'!$D22</f>
        <v>1</v>
      </c>
      <c r="G22" s="25" t="s">
        <v>1</v>
      </c>
      <c r="H22" s="45">
        <v>320183107</v>
      </c>
      <c r="I22" s="45">
        <v>320183107</v>
      </c>
      <c r="J22" s="28">
        <f>+'Informe Anual'!$I22/'Informe Anual'!$H22</f>
        <v>1</v>
      </c>
      <c r="K22" s="29" t="s">
        <v>2</v>
      </c>
      <c r="L22" s="30" t="s">
        <v>49</v>
      </c>
    </row>
    <row r="23" spans="2:12" ht="71.25">
      <c r="B23" s="20">
        <v>16</v>
      </c>
      <c r="C23" s="21" t="s">
        <v>36</v>
      </c>
      <c r="D23" s="22">
        <v>6</v>
      </c>
      <c r="E23" s="23">
        <v>6</v>
      </c>
      <c r="F23" s="24">
        <f>+'Informe Anual'!$E23/'Informe Anual'!$D23</f>
        <v>1</v>
      </c>
      <c r="G23" s="25" t="s">
        <v>1</v>
      </c>
      <c r="H23" s="45">
        <v>225942786</v>
      </c>
      <c r="I23" s="45">
        <v>225942786</v>
      </c>
      <c r="J23" s="28">
        <f>+'Informe Anual'!$I23/'Informe Anual'!$H23</f>
        <v>1</v>
      </c>
      <c r="K23" s="29" t="s">
        <v>2</v>
      </c>
      <c r="L23" s="30" t="s">
        <v>50</v>
      </c>
    </row>
  </sheetData>
  <dataValidations count="2">
    <dataValidation type="list" allowBlank="1" showInputMessage="1" showErrorMessage="1" prompt="ESTADO DE LA META - INDICAR ESTADO DE LA META" sqref="G8:G23" xr:uid="{00000000-0002-0000-0000-000000000000}">
      <formula1>$L$2:$L$4</formula1>
    </dataValidation>
    <dataValidation type="list" allowBlank="1" showInputMessage="1" showErrorMessage="1" prompt=" - Indicar estado de la ejecución presupuestaria" sqref="K8:K23" xr:uid="{00000000-0002-0000-0000-000001000000}">
      <formula1>$N$2:$N$4</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outlinePr summaryBelow="0" summaryRight="0"/>
  </sheetPr>
  <dimension ref="A1:G20"/>
  <sheetViews>
    <sheetView showGridLines="0" workbookViewId="0">
      <selection activeCell="F7" sqref="F7"/>
    </sheetView>
  </sheetViews>
  <sheetFormatPr baseColWidth="10" defaultColWidth="14.42578125" defaultRowHeight="15" customHeight="1"/>
  <cols>
    <col min="1" max="1" width="3.7109375" customWidth="1"/>
    <col min="2" max="2" width="30.85546875" customWidth="1"/>
    <col min="3" max="3" width="45.5703125" customWidth="1"/>
    <col min="4" max="4" width="47" customWidth="1"/>
    <col min="5" max="7" width="30.85546875" customWidth="1"/>
  </cols>
  <sheetData>
    <row r="1" spans="1:7" ht="14.25">
      <c r="A1" s="31"/>
      <c r="B1" s="31"/>
      <c r="C1" s="31"/>
      <c r="D1" s="31"/>
      <c r="E1" s="31"/>
      <c r="F1" s="31"/>
      <c r="G1" s="31"/>
    </row>
    <row r="2" spans="1:7" ht="46.5">
      <c r="A2" s="32"/>
      <c r="B2" s="32"/>
      <c r="C2" s="32"/>
      <c r="D2" s="51" t="s">
        <v>37</v>
      </c>
      <c r="E2" s="52"/>
      <c r="F2" s="33" t="s">
        <v>38</v>
      </c>
      <c r="G2" s="34" t="s">
        <v>39</v>
      </c>
    </row>
    <row r="3" spans="1:7" ht="45">
      <c r="A3" s="31"/>
      <c r="B3" s="31"/>
      <c r="C3" s="31"/>
      <c r="D3" s="53" t="s">
        <v>40</v>
      </c>
      <c r="E3" s="54"/>
      <c r="F3" s="35" t="s">
        <v>41</v>
      </c>
      <c r="G3" s="36" t="s">
        <v>42</v>
      </c>
    </row>
    <row r="4" spans="1:7" ht="60">
      <c r="A4" s="31"/>
      <c r="B4" s="37" t="s">
        <v>11</v>
      </c>
      <c r="C4" s="38" t="s">
        <v>43</v>
      </c>
      <c r="D4" s="39" t="s">
        <v>44</v>
      </c>
      <c r="E4" s="39" t="s">
        <v>45</v>
      </c>
      <c r="F4" s="40" t="s">
        <v>46</v>
      </c>
      <c r="G4" s="41" t="s">
        <v>47</v>
      </c>
    </row>
    <row r="5" spans="1:7" ht="132">
      <c r="A5" s="31">
        <v>1</v>
      </c>
      <c r="B5" s="42" t="s">
        <v>21</v>
      </c>
      <c r="C5" s="42" t="s">
        <v>62</v>
      </c>
      <c r="D5" s="42" t="s">
        <v>57</v>
      </c>
      <c r="E5" s="42" t="s">
        <v>54</v>
      </c>
      <c r="F5" s="43"/>
      <c r="G5" s="43"/>
    </row>
    <row r="6" spans="1:7" ht="132">
      <c r="A6" s="44">
        <v>2</v>
      </c>
      <c r="B6" s="42" t="s">
        <v>22</v>
      </c>
      <c r="C6" s="42" t="s">
        <v>62</v>
      </c>
      <c r="D6" s="42" t="s">
        <v>55</v>
      </c>
      <c r="E6" s="42" t="s">
        <v>54</v>
      </c>
      <c r="F6" s="43"/>
      <c r="G6" s="43"/>
    </row>
    <row r="7" spans="1:7" ht="120">
      <c r="A7" s="31">
        <v>3</v>
      </c>
      <c r="B7" s="42" t="s">
        <v>23</v>
      </c>
      <c r="C7" s="42" t="s">
        <v>62</v>
      </c>
      <c r="D7" s="42" t="s">
        <v>58</v>
      </c>
      <c r="E7" s="42" t="s">
        <v>54</v>
      </c>
      <c r="F7" s="43"/>
      <c r="G7" s="43"/>
    </row>
    <row r="8" spans="1:7" ht="120">
      <c r="A8" s="44">
        <v>4</v>
      </c>
      <c r="B8" s="42" t="s">
        <v>24</v>
      </c>
      <c r="C8" s="42" t="s">
        <v>62</v>
      </c>
      <c r="D8" s="42" t="s">
        <v>59</v>
      </c>
      <c r="E8" s="42" t="s">
        <v>54</v>
      </c>
      <c r="F8" s="43"/>
      <c r="G8" s="43"/>
    </row>
    <row r="9" spans="1:7" ht="120">
      <c r="A9" s="31">
        <v>5</v>
      </c>
      <c r="B9" s="42" t="s">
        <v>25</v>
      </c>
      <c r="C9" s="42" t="s">
        <v>62</v>
      </c>
      <c r="D9" s="42" t="s">
        <v>60</v>
      </c>
      <c r="E9" s="42" t="s">
        <v>54</v>
      </c>
      <c r="F9" s="43"/>
      <c r="G9" s="43"/>
    </row>
    <row r="10" spans="1:7" ht="108">
      <c r="A10" s="44">
        <v>6</v>
      </c>
      <c r="B10" s="42" t="s">
        <v>26</v>
      </c>
      <c r="C10" s="42" t="s">
        <v>62</v>
      </c>
      <c r="D10" s="42" t="s">
        <v>61</v>
      </c>
      <c r="E10" s="42" t="s">
        <v>54</v>
      </c>
      <c r="F10" s="43"/>
      <c r="G10" s="43"/>
    </row>
    <row r="11" spans="1:7" ht="132">
      <c r="A11" s="31">
        <v>7</v>
      </c>
      <c r="B11" s="42" t="s">
        <v>27</v>
      </c>
      <c r="C11" s="42" t="s">
        <v>62</v>
      </c>
      <c r="D11" s="42" t="s">
        <v>56</v>
      </c>
      <c r="E11" s="42" t="s">
        <v>54</v>
      </c>
      <c r="F11" s="43"/>
      <c r="G11" s="43"/>
    </row>
    <row r="12" spans="1:7" ht="93.75" customHeight="1">
      <c r="A12" s="44">
        <v>8</v>
      </c>
      <c r="B12" s="42" t="s">
        <v>28</v>
      </c>
      <c r="C12" s="42" t="s">
        <v>63</v>
      </c>
      <c r="D12" s="42" t="s">
        <v>64</v>
      </c>
      <c r="E12" s="42" t="s">
        <v>65</v>
      </c>
      <c r="F12" s="43"/>
      <c r="G12" s="43"/>
    </row>
    <row r="13" spans="1:7" ht="93.75" customHeight="1">
      <c r="A13" s="31">
        <v>9</v>
      </c>
      <c r="B13" s="42" t="s">
        <v>29</v>
      </c>
      <c r="C13" s="42" t="s">
        <v>63</v>
      </c>
      <c r="D13" s="42" t="s">
        <v>64</v>
      </c>
      <c r="E13" s="42" t="s">
        <v>65</v>
      </c>
      <c r="F13" s="43"/>
      <c r="G13" s="43"/>
    </row>
    <row r="14" spans="1:7" ht="93.75" customHeight="1">
      <c r="A14" s="44">
        <v>10</v>
      </c>
      <c r="B14" s="42" t="s">
        <v>30</v>
      </c>
      <c r="C14" s="42" t="s">
        <v>63</v>
      </c>
      <c r="D14" s="42" t="s">
        <v>64</v>
      </c>
      <c r="E14" s="42" t="s">
        <v>65</v>
      </c>
      <c r="F14" s="43"/>
      <c r="G14" s="43"/>
    </row>
    <row r="15" spans="1:7" ht="93.75" customHeight="1">
      <c r="A15" s="31">
        <v>11</v>
      </c>
      <c r="B15" s="42" t="s">
        <v>31</v>
      </c>
      <c r="C15" s="42" t="s">
        <v>63</v>
      </c>
      <c r="D15" s="42" t="s">
        <v>64</v>
      </c>
      <c r="E15" s="42" t="s">
        <v>71</v>
      </c>
      <c r="F15" s="43"/>
      <c r="G15" s="43"/>
    </row>
    <row r="16" spans="1:7" ht="93.75" customHeight="1">
      <c r="A16" s="44">
        <v>12</v>
      </c>
      <c r="B16" s="42" t="s">
        <v>32</v>
      </c>
      <c r="C16" s="42" t="s">
        <v>63</v>
      </c>
      <c r="D16" s="42" t="s">
        <v>64</v>
      </c>
      <c r="E16" s="42" t="s">
        <v>72</v>
      </c>
      <c r="F16" s="43"/>
      <c r="G16" s="43"/>
    </row>
    <row r="17" spans="1:7" ht="93.75" customHeight="1">
      <c r="A17" s="31">
        <v>13</v>
      </c>
      <c r="B17" s="42" t="s">
        <v>33</v>
      </c>
      <c r="C17" s="42" t="s">
        <v>63</v>
      </c>
      <c r="D17" s="42" t="s">
        <v>64</v>
      </c>
      <c r="E17" s="42" t="s">
        <v>65</v>
      </c>
      <c r="F17" s="43"/>
      <c r="G17" s="43"/>
    </row>
    <row r="18" spans="1:7" ht="93.75" customHeight="1">
      <c r="A18" s="44">
        <v>14</v>
      </c>
      <c r="B18" s="42" t="s">
        <v>48</v>
      </c>
      <c r="C18" s="42" t="s">
        <v>63</v>
      </c>
      <c r="D18" s="42" t="s">
        <v>64</v>
      </c>
      <c r="E18" s="42" t="s">
        <v>73</v>
      </c>
      <c r="F18" s="43"/>
      <c r="G18" s="43"/>
    </row>
    <row r="19" spans="1:7" ht="93.75" customHeight="1">
      <c r="A19" s="31">
        <v>15</v>
      </c>
      <c r="B19" s="42" t="s">
        <v>35</v>
      </c>
      <c r="C19" s="42" t="s">
        <v>51</v>
      </c>
      <c r="D19" s="42" t="s">
        <v>52</v>
      </c>
      <c r="E19" s="42"/>
      <c r="F19" s="43"/>
      <c r="G19" s="43"/>
    </row>
    <row r="20" spans="1:7" ht="93.75" customHeight="1">
      <c r="A20" s="44">
        <v>16</v>
      </c>
      <c r="B20" s="42" t="s">
        <v>36</v>
      </c>
      <c r="C20" s="42" t="s">
        <v>51</v>
      </c>
      <c r="D20" s="42" t="s">
        <v>53</v>
      </c>
      <c r="E20" s="42"/>
      <c r="F20" s="43"/>
      <c r="G20" s="43"/>
    </row>
  </sheetData>
  <mergeCells count="2">
    <mergeCell ref="D2:E2"/>
    <mergeCell ref="D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cd106-5711-43a8-bf55-f3994597eabd">
      <Terms xmlns="http://schemas.microsoft.com/office/infopath/2007/PartnerControls"/>
    </lcf76f155ced4ddcb4097134ff3c332f>
    <TaxCatchAll xmlns="c58f9ce3-2a85-41b5-9970-726eb752a35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A0B785B35A474586D5CF0E12EB6072" ma:contentTypeVersion="15" ma:contentTypeDescription="Crear nuevo documento." ma:contentTypeScope="" ma:versionID="58095ea186784d1f8ca5c9f7e46e8f00">
  <xsd:schema xmlns:xsd="http://www.w3.org/2001/XMLSchema" xmlns:xs="http://www.w3.org/2001/XMLSchema" xmlns:p="http://schemas.microsoft.com/office/2006/metadata/properties" xmlns:ns2="de6cd106-5711-43a8-bf55-f3994597eabd" xmlns:ns3="c58f9ce3-2a85-41b5-9970-726eb752a35d" targetNamespace="http://schemas.microsoft.com/office/2006/metadata/properties" ma:root="true" ma:fieldsID="c8bdce9eb6671797849c09e14001fef7" ns2:_="" ns3:_="">
    <xsd:import namespace="de6cd106-5711-43a8-bf55-f3994597eabd"/>
    <xsd:import namespace="c58f9ce3-2a85-41b5-9970-726eb752a3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6cd106-5711-43a8-bf55-f3994597ea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90760604-e602-40bf-9d02-07d5e0a5e9a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8f9ce3-2a85-41b5-9970-726eb752a35d"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5cc5206e-c19f-4565-b455-771a21e14e39}" ma:internalName="TaxCatchAll" ma:showField="CatchAllData" ma:web="c58f9ce3-2a85-41b5-9970-726eb752a3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CE7BBE-D4A2-4212-809A-BC1A30F625C3}">
  <ds:schemaRefs>
    <ds:schemaRef ds:uri="http://schemas.microsoft.com/office/2006/metadata/properties"/>
    <ds:schemaRef ds:uri="http://schemas.microsoft.com/office/infopath/2007/PartnerControls"/>
    <ds:schemaRef ds:uri="de6cd106-5711-43a8-bf55-f3994597eabd"/>
    <ds:schemaRef ds:uri="c58f9ce3-2a85-41b5-9970-726eb752a35d"/>
  </ds:schemaRefs>
</ds:datastoreItem>
</file>

<file path=customXml/itemProps2.xml><?xml version="1.0" encoding="utf-8"?>
<ds:datastoreItem xmlns:ds="http://schemas.openxmlformats.org/officeDocument/2006/customXml" ds:itemID="{F441F2ED-00AC-4E9B-8546-1E18C92F80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6cd106-5711-43a8-bf55-f3994597eabd"/>
    <ds:schemaRef ds:uri="c58f9ce3-2a85-41b5-9970-726eb752a3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531EB9-BDEC-4AE1-B9F6-3DC305107C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Anual</vt:lpstr>
      <vt:lpstr>Cumplimiento de Metas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Isabel Brenes Bonilla</dc:creator>
  <cp:lastModifiedBy>Fabricio Jose Mora Evans</cp:lastModifiedBy>
  <dcterms:created xsi:type="dcterms:W3CDTF">2022-12-07T17:45:50Z</dcterms:created>
  <dcterms:modified xsi:type="dcterms:W3CDTF">2023-02-07T14:34:04Z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0x010100F4A0B785B35A474586D5CF0E12EB6072</vt:lpwstr>
  </property>
  <property fmtid="{D5CDD505-2E9C-101B-9397-08002B2CF9AE}" pid="3" name="MediaServiceImageTags">
    <vt:lpwstr/>
  </property>
</Properties>
</file>